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360" yWindow="260" windowWidth="9180" windowHeight="4060"/>
  </bookViews>
  <sheets>
    <sheet name="GRID" sheetId="1" r:id="rId1"/>
  </sheets>
  <definedNames>
    <definedName name="_Fill" hidden="1">#REF!</definedName>
    <definedName name="_Key1" hidden="1">#REF!</definedName>
    <definedName name="_Order1" hidden="1">0</definedName>
    <definedName name="_Sort" hidden="1">#REF!</definedName>
    <definedName name="_xlnm.Print_Area" localSheetId="0">GRID!$A$1:$AO$65</definedName>
    <definedName name="SELECTIONS">#REF!</definedName>
    <definedName name="SUMMARY">#REF!</definedName>
  </definedNames>
  <calcPr calcId="125725" iterate="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J19" i="1"/>
  <c r="AG21"/>
  <c r="AK21"/>
  <c r="AH24"/>
  <c r="AJ3"/>
  <c r="AK5"/>
  <c r="AG5"/>
  <c r="AC9"/>
  <c r="AJ31"/>
  <c r="AG29"/>
  <c r="AJ27"/>
  <c r="D63"/>
  <c r="G61"/>
  <c r="D55"/>
  <c r="G53"/>
  <c r="J57"/>
  <c r="D59"/>
  <c r="E62"/>
  <c r="H57"/>
  <c r="D51"/>
  <c r="E54"/>
  <c r="E53"/>
  <c r="AJ63"/>
  <c r="AG61"/>
  <c r="AJ55"/>
  <c r="AG53"/>
  <c r="AJ35"/>
  <c r="AG37"/>
  <c r="AC41"/>
  <c r="AJ59"/>
  <c r="AJ51"/>
  <c r="AK54"/>
  <c r="AJ43"/>
  <c r="AJ47"/>
  <c r="AG45"/>
  <c r="AK46"/>
  <c r="AH41"/>
  <c r="AK37"/>
  <c r="D35"/>
  <c r="E37"/>
  <c r="D39"/>
  <c r="G37"/>
  <c r="H40"/>
  <c r="D47"/>
  <c r="D43"/>
  <c r="G45"/>
  <c r="J41"/>
  <c r="M49"/>
  <c r="D3"/>
  <c r="G5"/>
  <c r="E38"/>
  <c r="E46"/>
  <c r="B31"/>
  <c r="D31"/>
  <c r="D27"/>
  <c r="E29"/>
  <c r="G29"/>
  <c r="D23"/>
  <c r="E22"/>
  <c r="D19"/>
  <c r="G21"/>
  <c r="H24"/>
  <c r="J25"/>
  <c r="E61"/>
  <c r="D11"/>
  <c r="D15"/>
  <c r="G13"/>
  <c r="E30"/>
  <c r="H25"/>
  <c r="E21"/>
  <c r="K17"/>
  <c r="AK45"/>
  <c r="AJ23"/>
  <c r="F39"/>
  <c r="F35"/>
  <c r="I37"/>
  <c r="L41"/>
  <c r="O49"/>
  <c r="R33"/>
  <c r="F43"/>
  <c r="F47"/>
  <c r="I45"/>
  <c r="F59"/>
  <c r="F63"/>
  <c r="I61"/>
  <c r="F55"/>
  <c r="I53"/>
  <c r="L57"/>
  <c r="F31"/>
  <c r="F27"/>
  <c r="I29"/>
  <c r="F23"/>
  <c r="F19"/>
  <c r="I21"/>
  <c r="L25"/>
  <c r="F3"/>
  <c r="I5"/>
  <c r="L9"/>
  <c r="O17"/>
  <c r="AL35"/>
  <c r="AI37"/>
  <c r="AL47"/>
  <c r="AL43"/>
  <c r="AI45"/>
  <c r="AF41"/>
  <c r="AL63"/>
  <c r="AI61"/>
  <c r="AL55"/>
  <c r="AI53"/>
  <c r="AF57"/>
  <c r="AB49"/>
  <c r="AL3"/>
  <c r="AI5"/>
  <c r="AF9"/>
  <c r="AB17"/>
  <c r="X33"/>
  <c r="U33"/>
  <c r="AL31"/>
  <c r="AI29"/>
  <c r="AF25"/>
  <c r="D7"/>
  <c r="AL23"/>
  <c r="AL19"/>
  <c r="AI21"/>
  <c r="AL27"/>
  <c r="AK22"/>
  <c r="AK29"/>
  <c r="AJ15"/>
  <c r="AK14"/>
  <c r="AJ11"/>
  <c r="AG13"/>
  <c r="AH9"/>
  <c r="AK13"/>
  <c r="E13"/>
  <c r="E14"/>
  <c r="AK61"/>
  <c r="AK53"/>
  <c r="AJ39"/>
  <c r="AK38"/>
  <c r="AL11"/>
  <c r="AL15"/>
  <c r="AI13"/>
  <c r="AN63"/>
  <c r="AL59"/>
  <c r="AL51"/>
  <c r="AL39"/>
  <c r="AN59"/>
  <c r="AN55"/>
  <c r="AN51"/>
  <c r="AN47"/>
  <c r="AN43"/>
  <c r="AN39"/>
  <c r="AN35"/>
  <c r="AN31"/>
  <c r="AN27"/>
  <c r="AN23"/>
  <c r="AN19"/>
  <c r="AN15"/>
  <c r="AN11"/>
  <c r="AN7"/>
  <c r="AN3"/>
  <c r="AL7"/>
  <c r="AJ7"/>
  <c r="AK6"/>
  <c r="F7"/>
  <c r="F11"/>
  <c r="F15"/>
  <c r="I13"/>
  <c r="E6"/>
  <c r="F51"/>
  <c r="B63"/>
  <c r="B59"/>
  <c r="B55"/>
  <c r="B51"/>
  <c r="B47"/>
  <c r="B43"/>
  <c r="B39"/>
  <c r="B35"/>
  <c r="B27"/>
  <c r="B23"/>
  <c r="B19"/>
  <c r="B15"/>
  <c r="B11"/>
  <c r="B7"/>
  <c r="B3"/>
  <c r="H9"/>
  <c r="P33"/>
  <c r="Y49"/>
  <c r="AH56"/>
  <c r="AC57"/>
  <c r="J9"/>
  <c r="AC25"/>
  <c r="AH8"/>
  <c r="AE16"/>
  <c r="E5"/>
  <c r="H8"/>
  <c r="K48"/>
  <c r="N33"/>
  <c r="E45"/>
  <c r="H41"/>
  <c r="AH40"/>
  <c r="AE48"/>
  <c r="AK62"/>
  <c r="AH57"/>
  <c r="H56"/>
  <c r="K49"/>
  <c r="AK30"/>
  <c r="AH25"/>
  <c r="Y17"/>
  <c r="M17"/>
  <c r="K16"/>
  <c r="AE17"/>
  <c r="AA33"/>
  <c r="T28"/>
  <c r="V33"/>
  <c r="AA32"/>
  <c r="AE49"/>
  <c r="N32"/>
  <c r="T29"/>
  <c r="T32"/>
  <c r="S33"/>
</calcChain>
</file>

<file path=xl/sharedStrings.xml><?xml version="1.0" encoding="utf-8"?>
<sst xmlns="http://schemas.openxmlformats.org/spreadsheetml/2006/main" count="113" uniqueCount="95">
  <si>
    <t>T</t>
  </si>
  <si>
    <t>National</t>
  </si>
  <si>
    <t>Champion</t>
  </si>
  <si>
    <t>Scoring for each correct pick is calculated as follows:</t>
  </si>
  <si>
    <t>Round Value - 1</t>
  </si>
  <si>
    <t>Round Value - 2</t>
  </si>
  <si>
    <t>Use the drop-down menus to select the winner of that game.</t>
  </si>
  <si>
    <t>Please enter your name above and save the file under your name.</t>
  </si>
  <si>
    <t>FINAL GAME TOTAL</t>
  </si>
  <si>
    <t>The team number and it's seeding will automaticly move to the next game</t>
  </si>
  <si>
    <t>Also, enter total combined score for the title game above.</t>
  </si>
  <si>
    <t>Tiebreaker = Total Combined Score in Title Game</t>
  </si>
  <si>
    <t>SEED</t>
  </si>
  <si>
    <t>Round Value - 4</t>
  </si>
  <si>
    <t>Round Value - 8</t>
  </si>
  <si>
    <t>Round Value - 6</t>
  </si>
  <si>
    <t>First Round 1: 1 point</t>
  </si>
  <si>
    <t>Second Round 2: 2 points</t>
  </si>
  <si>
    <t>Sweet 16: 4 points</t>
  </si>
  <si>
    <t>Elite Eight: 6 points</t>
  </si>
  <si>
    <t>Final Four: 8 points</t>
  </si>
  <si>
    <t>WEST</t>
  </si>
  <si>
    <t>EAST</t>
  </si>
  <si>
    <t>BYU</t>
  </si>
  <si>
    <t>Championships: 14 points</t>
  </si>
  <si>
    <t xml:space="preserve">NAME = </t>
  </si>
  <si>
    <t xml:space="preserve">COMBINED SCORE = </t>
  </si>
  <si>
    <t>West Virginia</t>
  </si>
  <si>
    <t>Kansas</t>
  </si>
  <si>
    <t>Michigan St.</t>
  </si>
  <si>
    <t>Purdue</t>
  </si>
  <si>
    <t>Washington</t>
  </si>
  <si>
    <t>Marquette</t>
  </si>
  <si>
    <t>Missouri</t>
  </si>
  <si>
    <t>Pittsburgh</t>
  </si>
  <si>
    <t>Tennessee</t>
  </si>
  <si>
    <t>Wisconsin</t>
  </si>
  <si>
    <t>Xavier</t>
  </si>
  <si>
    <t>Villanova</t>
  </si>
  <si>
    <t>Texas</t>
  </si>
  <si>
    <t>Duke</t>
  </si>
  <si>
    <t>Butler</t>
  </si>
  <si>
    <t>Gonzaga</t>
  </si>
  <si>
    <t>Temple</t>
  </si>
  <si>
    <t>Syracuse</t>
  </si>
  <si>
    <t>Louisville</t>
  </si>
  <si>
    <t>UNLV</t>
  </si>
  <si>
    <t>Georgetown</t>
  </si>
  <si>
    <t>Ohio State</t>
  </si>
  <si>
    <t>Vanderbilt</t>
  </si>
  <si>
    <t>Oakland</t>
  </si>
  <si>
    <t>Florida</t>
  </si>
  <si>
    <t>Kentucky</t>
  </si>
  <si>
    <t>Wofford</t>
  </si>
  <si>
    <t>Utah State</t>
  </si>
  <si>
    <t>Notre Dame</t>
  </si>
  <si>
    <t>Old Dominion</t>
  </si>
  <si>
    <t>Richmond</t>
  </si>
  <si>
    <t>UTSA/AlSt.</t>
  </si>
  <si>
    <t>George Mason</t>
  </si>
  <si>
    <t>UAB/Clemson</t>
  </si>
  <si>
    <t>Princeton</t>
  </si>
  <si>
    <t>Indiana St.</t>
  </si>
  <si>
    <t>Georgia</t>
  </si>
  <si>
    <t>North Carolina</t>
  </si>
  <si>
    <t>Long Island</t>
  </si>
  <si>
    <t>Hampton</t>
  </si>
  <si>
    <t>Michigan</t>
  </si>
  <si>
    <t>Arizona</t>
  </si>
  <si>
    <t>Memphis</t>
  </si>
  <si>
    <t>Cincinnati</t>
  </si>
  <si>
    <t>Connecticut</t>
  </si>
  <si>
    <t>Bucknell</t>
  </si>
  <si>
    <t>Penn St.</t>
  </si>
  <si>
    <t>San Diego St.</t>
  </si>
  <si>
    <t>Northern Colorado</t>
  </si>
  <si>
    <t>Thursday, March 17th @ 12:00 noon.</t>
  </si>
  <si>
    <t>SOUTHWEST</t>
  </si>
  <si>
    <t>Boston University</t>
  </si>
  <si>
    <t>Illinois</t>
  </si>
  <si>
    <t>Morehead St.</t>
  </si>
  <si>
    <t>USC/VCU</t>
  </si>
  <si>
    <t>St. Peter's</t>
  </si>
  <si>
    <t>Texas A &amp; M</t>
  </si>
  <si>
    <t>Florida St.</t>
  </si>
  <si>
    <t>Akron</t>
  </si>
  <si>
    <t>SOUTHEAST</t>
  </si>
  <si>
    <t>NC-Ash./Ark-LR</t>
  </si>
  <si>
    <t>Kansas St.</t>
  </si>
  <si>
    <t>Belmont</t>
  </si>
  <si>
    <t>St. John's</t>
  </si>
  <si>
    <t>UCLA</t>
  </si>
  <si>
    <t>UCSB</t>
  </si>
  <si>
    <t>Return the completed sheet to Scott Wooddell by:</t>
  </si>
  <si>
    <t>Round Value - 10</t>
  </si>
</sst>
</file>

<file path=xl/styles.xml><?xml version="1.0" encoding="utf-8"?>
<styleSheet xmlns="http://schemas.openxmlformats.org/spreadsheetml/2006/main">
  <fonts count="23">
    <font>
      <sz val="12"/>
      <name val="Arial"/>
    </font>
    <font>
      <b/>
      <sz val="12"/>
      <name val="Arial"/>
    </font>
    <font>
      <b/>
      <sz val="14"/>
      <name val="Arial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sz val="8"/>
      <name val="Georgia"/>
      <family val="1"/>
    </font>
    <font>
      <b/>
      <sz val="8"/>
      <name val="Georgia"/>
      <family val="1"/>
    </font>
    <font>
      <sz val="10"/>
      <name val="MS Sans Serif"/>
      <family val="2"/>
    </font>
    <font>
      <b/>
      <sz val="10"/>
      <name val="MS Sans Serif"/>
      <family val="2"/>
    </font>
    <font>
      <b/>
      <sz val="8"/>
      <name val="Georgia"/>
      <family val="1"/>
    </font>
    <font>
      <sz val="12"/>
      <name val="Arial"/>
    </font>
    <font>
      <b/>
      <sz val="18"/>
      <name val="Book Antiqua"/>
      <family val="1"/>
    </font>
    <font>
      <b/>
      <sz val="12"/>
      <name val="Arial"/>
    </font>
    <font>
      <sz val="10"/>
      <name val="Arial"/>
      <family val="2"/>
    </font>
    <font>
      <b/>
      <sz val="10"/>
      <name val="Stone Serif"/>
    </font>
    <font>
      <sz val="8.5"/>
      <name val="MS Sans Serif"/>
      <family val="2"/>
    </font>
    <font>
      <b/>
      <sz val="9"/>
      <name val="Georgia"/>
    </font>
    <font>
      <sz val="9"/>
      <name val="Georgia"/>
    </font>
    <font>
      <sz val="12"/>
      <name val="Arial"/>
    </font>
    <font>
      <sz val="8.5"/>
      <name val="Arial"/>
      <family val="2"/>
    </font>
    <font>
      <b/>
      <u/>
      <sz val="10"/>
      <name val="MS Sans Serif"/>
      <family val="2"/>
    </font>
    <font>
      <sz val="8.5"/>
      <color indexed="10"/>
      <name val="MS Sans Serif"/>
      <family val="2"/>
    </font>
    <font>
      <b/>
      <sz val="9"/>
      <name val="Georgia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/>
    <xf numFmtId="0" fontId="5" fillId="0" borderId="0" xfId="0" applyFont="1" applyAlignment="1">
      <alignment horizontal="right"/>
    </xf>
    <xf numFmtId="0" fontId="0" fillId="0" borderId="0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/>
    <xf numFmtId="0" fontId="4" fillId="0" borderId="0" xfId="0" applyFont="1" applyBorder="1"/>
    <xf numFmtId="0" fontId="1" fillId="0" borderId="7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8" xfId="0" applyFont="1" applyBorder="1"/>
    <xf numFmtId="0" fontId="6" fillId="0" borderId="0" xfId="0" applyFont="1" applyAlignment="1">
      <alignment horizontal="right"/>
    </xf>
    <xf numFmtId="0" fontId="6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3" fillId="0" borderId="6" xfId="0" applyFont="1" applyBorder="1" applyAlignment="1">
      <alignment horizontal="center"/>
    </xf>
    <xf numFmtId="0" fontId="6" fillId="0" borderId="11" xfId="0" applyFont="1" applyBorder="1"/>
    <xf numFmtId="0" fontId="1" fillId="0" borderId="12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0" xfId="0" applyFont="1" applyBorder="1"/>
    <xf numFmtId="0" fontId="6" fillId="0" borderId="5" xfId="0" applyFont="1" applyBorder="1"/>
    <xf numFmtId="0" fontId="1" fillId="0" borderId="14" xfId="0" applyFont="1" applyBorder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15" xfId="0" applyBorder="1"/>
    <xf numFmtId="0" fontId="3" fillId="0" borderId="15" xfId="0" applyFont="1" applyBorder="1" applyAlignment="1">
      <alignment horizontal="center"/>
    </xf>
    <xf numFmtId="0" fontId="1" fillId="0" borderId="16" xfId="0" applyFont="1" applyBorder="1"/>
    <xf numFmtId="0" fontId="3" fillId="0" borderId="0" xfId="0" applyFont="1"/>
    <xf numFmtId="0" fontId="16" fillId="0" borderId="0" xfId="0" applyFont="1" applyAlignment="1">
      <alignment horizontal="center"/>
    </xf>
    <xf numFmtId="0" fontId="17" fillId="0" borderId="12" xfId="0" applyFont="1" applyBorder="1"/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0" fontId="1" fillId="2" borderId="17" xfId="0" applyFont="1" applyFill="1" applyBorder="1"/>
    <xf numFmtId="0" fontId="1" fillId="0" borderId="18" xfId="0" applyFont="1" applyFill="1" applyBorder="1"/>
    <xf numFmtId="0" fontId="3" fillId="0" borderId="0" xfId="0" applyFont="1" applyFill="1" applyBorder="1" applyAlignment="1">
      <alignment horizontal="left"/>
    </xf>
    <xf numFmtId="0" fontId="1" fillId="0" borderId="6" xfId="0" applyFont="1" applyFill="1" applyBorder="1"/>
    <xf numFmtId="0" fontId="3" fillId="0" borderId="0" xfId="0" applyFont="1" applyBorder="1" applyAlignment="1">
      <alignment horizontal="left"/>
    </xf>
    <xf numFmtId="0" fontId="5" fillId="0" borderId="2" xfId="0" applyFont="1" applyBorder="1" applyAlignment="1">
      <alignment horizontal="center" shrinkToFit="1"/>
    </xf>
    <xf numFmtId="0" fontId="2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28</xdr:row>
      <xdr:rowOff>180975</xdr:rowOff>
    </xdr:from>
    <xdr:to>
      <xdr:col>36</xdr:col>
      <xdr:colOff>0</xdr:colOff>
      <xdr:row>30</xdr:row>
      <xdr:rowOff>9525</xdr:rowOff>
    </xdr:to>
    <xdr:sp macro="" textlink="">
      <xdr:nvSpPr>
        <xdr:cNvPr id="1117" name="Line 93"/>
        <xdr:cNvSpPr>
          <a:spLocks noChangeShapeType="1"/>
        </xdr:cNvSpPr>
      </xdr:nvSpPr>
      <xdr:spPr bwMode="auto">
        <a:xfrm flipH="1">
          <a:off x="15754350" y="5514975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7</xdr:row>
      <xdr:rowOff>9525</xdr:rowOff>
    </xdr:from>
    <xdr:to>
      <xdr:col>33</xdr:col>
      <xdr:colOff>0</xdr:colOff>
      <xdr:row>8</xdr:row>
      <xdr:rowOff>28575</xdr:rowOff>
    </xdr:to>
    <xdr:sp macro="" textlink="">
      <xdr:nvSpPr>
        <xdr:cNvPr id="1118" name="Line 94"/>
        <xdr:cNvSpPr>
          <a:spLocks noChangeShapeType="1"/>
        </xdr:cNvSpPr>
      </xdr:nvSpPr>
      <xdr:spPr bwMode="auto">
        <a:xfrm flipH="1">
          <a:off x="14335125" y="1343025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transitionEvaluation="1" enableFormatConditionsCalculation="0"/>
  <dimension ref="A1:AO130"/>
  <sheetViews>
    <sheetView showGridLines="0" tabSelected="1" view="pageBreakPreview" topLeftCell="B1" zoomScaleNormal="75" zoomScalePageLayoutView="75" workbookViewId="0">
      <selection activeCell="T1" sqref="T1"/>
    </sheetView>
  </sheetViews>
  <sheetFormatPr baseColWidth="10" defaultColWidth="9.7109375" defaultRowHeight="15"/>
  <cols>
    <col min="1" max="1" width="2.7109375" hidden="1" customWidth="1"/>
    <col min="2" max="2" width="13.7109375" customWidth="1"/>
    <col min="3" max="3" width="2.7109375" style="2" customWidth="1"/>
    <col min="4" max="4" width="2.7109375" hidden="1" customWidth="1"/>
    <col min="5" max="5" width="13.7109375" customWidth="1"/>
    <col min="6" max="6" width="2.7109375" style="2" customWidth="1"/>
    <col min="7" max="7" width="2.7109375" hidden="1" customWidth="1"/>
    <col min="8" max="8" width="13.7109375" customWidth="1"/>
    <col min="9" max="9" width="3.28515625" style="2" customWidth="1"/>
    <col min="10" max="10" width="2.7109375" hidden="1" customWidth="1"/>
    <col min="11" max="11" width="13.7109375" customWidth="1"/>
    <col min="12" max="12" width="2.7109375" style="2" customWidth="1"/>
    <col min="13" max="13" width="2.28515625" hidden="1" customWidth="1"/>
    <col min="14" max="14" width="13.7109375" customWidth="1"/>
    <col min="15" max="15" width="2.7109375" style="2" customWidth="1"/>
    <col min="16" max="16" width="2.7109375" hidden="1" customWidth="1"/>
    <col min="17" max="17" width="13.7109375" customWidth="1"/>
    <col min="18" max="18" width="2.7109375" style="2" customWidth="1"/>
    <col min="19" max="19" width="2.7109375" hidden="1" customWidth="1"/>
    <col min="20" max="20" width="13.7109375" customWidth="1"/>
    <col min="21" max="21" width="2.7109375" style="2" customWidth="1"/>
    <col min="22" max="22" width="2.7109375" hidden="1" customWidth="1"/>
    <col min="23" max="23" width="13.7109375" customWidth="1"/>
    <col min="24" max="24" width="2.7109375" style="2" customWidth="1"/>
    <col min="25" max="25" width="2.7109375" hidden="1" customWidth="1"/>
    <col min="26" max="26" width="0.7109375" customWidth="1"/>
    <col min="27" max="27" width="13.7109375" customWidth="1"/>
    <col min="28" max="28" width="2.7109375" style="2" customWidth="1"/>
    <col min="29" max="29" width="2.7109375" hidden="1" customWidth="1"/>
    <col min="30" max="30" width="0.5703125" customWidth="1"/>
    <col min="31" max="31" width="13.7109375" customWidth="1"/>
    <col min="32" max="32" width="2.7109375" style="2" customWidth="1"/>
    <col min="33" max="33" width="2.7109375" hidden="1" customWidth="1"/>
    <col min="34" max="34" width="13.7109375" customWidth="1"/>
    <col min="35" max="35" width="2.7109375" style="2" customWidth="1"/>
    <col min="36" max="36" width="2.7109375" hidden="1" customWidth="1"/>
    <col min="37" max="37" width="13.7109375" customWidth="1"/>
    <col min="38" max="38" width="2.7109375" style="2" customWidth="1"/>
    <col min="39" max="39" width="2.7109375" hidden="1" customWidth="1"/>
    <col min="40" max="40" width="15.28515625" customWidth="1"/>
    <col min="41" max="41" width="2.7109375" style="2" customWidth="1"/>
  </cols>
  <sheetData>
    <row r="1" spans="1:41" ht="15" customHeight="1">
      <c r="A1" s="7" t="s">
        <v>0</v>
      </c>
      <c r="B1" s="48"/>
      <c r="C1" s="54" t="s">
        <v>12</v>
      </c>
      <c r="D1" s="49" t="s">
        <v>0</v>
      </c>
      <c r="E1" s="47" t="s">
        <v>4</v>
      </c>
      <c r="F1" s="47"/>
      <c r="G1" s="49" t="s">
        <v>0</v>
      </c>
      <c r="H1" s="47" t="s">
        <v>5</v>
      </c>
      <c r="I1" s="47"/>
      <c r="J1" s="49" t="s">
        <v>0</v>
      </c>
      <c r="K1" s="47" t="s">
        <v>13</v>
      </c>
      <c r="L1" s="47"/>
      <c r="M1" s="49" t="s">
        <v>0</v>
      </c>
      <c r="N1" s="47" t="s">
        <v>15</v>
      </c>
      <c r="O1" s="47"/>
      <c r="P1" s="49" t="s">
        <v>0</v>
      </c>
      <c r="Q1" s="47" t="s">
        <v>14</v>
      </c>
      <c r="R1" s="47"/>
      <c r="S1" s="49" t="s">
        <v>0</v>
      </c>
      <c r="T1" s="63" t="s">
        <v>94</v>
      </c>
      <c r="U1" s="47"/>
      <c r="V1" s="49" t="s">
        <v>0</v>
      </c>
      <c r="W1" s="47" t="s">
        <v>14</v>
      </c>
      <c r="X1" s="47"/>
      <c r="Y1" s="49" t="s">
        <v>0</v>
      </c>
      <c r="Z1" s="49"/>
      <c r="AA1" s="47" t="s">
        <v>15</v>
      </c>
      <c r="AB1" s="47"/>
      <c r="AC1" s="49" t="s">
        <v>0</v>
      </c>
      <c r="AD1" s="49"/>
      <c r="AE1" s="47" t="s">
        <v>13</v>
      </c>
      <c r="AF1" s="47"/>
      <c r="AG1" s="49" t="s">
        <v>0</v>
      </c>
      <c r="AH1" s="47" t="s">
        <v>5</v>
      </c>
      <c r="AI1" s="47"/>
      <c r="AJ1" s="49" t="s">
        <v>0</v>
      </c>
      <c r="AK1" s="47" t="s">
        <v>4</v>
      </c>
      <c r="AL1" s="47"/>
      <c r="AM1" s="49" t="s">
        <v>0</v>
      </c>
      <c r="AN1" s="48"/>
      <c r="AO1" s="54" t="s">
        <v>12</v>
      </c>
    </row>
    <row r="2" spans="1:41" ht="15" customHeight="1">
      <c r="A2" s="9">
        <v>1</v>
      </c>
      <c r="B2" s="6" t="s">
        <v>48</v>
      </c>
      <c r="C2" s="9">
        <v>1</v>
      </c>
      <c r="D2" s="2"/>
      <c r="G2" s="2"/>
      <c r="J2" s="2"/>
      <c r="M2" s="2"/>
      <c r="P2" s="2"/>
      <c r="S2" s="2"/>
      <c r="V2" s="2"/>
      <c r="Y2" s="2"/>
      <c r="Z2" s="2"/>
      <c r="AC2" s="2"/>
      <c r="AD2" s="2"/>
      <c r="AG2" s="2"/>
      <c r="AJ2" s="2"/>
      <c r="AM2" s="9">
        <v>33</v>
      </c>
      <c r="AN2" s="6" t="s">
        <v>28</v>
      </c>
      <c r="AO2" s="9">
        <v>1</v>
      </c>
    </row>
    <row r="3" spans="1:41" ht="15" customHeight="1">
      <c r="A3" s="4">
        <v>1</v>
      </c>
      <c r="B3" s="44" t="str">
        <f>B4</f>
        <v>UTSA/AlSt.</v>
      </c>
      <c r="D3" s="9">
        <f>IF(A3=1,A2,A4)</f>
        <v>1</v>
      </c>
      <c r="E3" s="1"/>
      <c r="F3" s="9">
        <f>IF(A3=1,C2,C4)</f>
        <v>1</v>
      </c>
      <c r="G3" s="2"/>
      <c r="J3" s="2"/>
      <c r="M3" s="2"/>
      <c r="P3" s="2"/>
      <c r="S3" s="2"/>
      <c r="V3" s="2"/>
      <c r="Y3" s="2"/>
      <c r="Z3" s="2"/>
      <c r="AC3" s="2"/>
      <c r="AD3" s="2"/>
      <c r="AG3" s="2"/>
      <c r="AJ3" s="9">
        <f>IF(AO3=1,AM2,AM4)</f>
        <v>33</v>
      </c>
      <c r="AK3" s="1"/>
      <c r="AL3" s="9">
        <f>IF(AO3=1,AO2,AO4)</f>
        <v>1</v>
      </c>
      <c r="AM3" s="4"/>
      <c r="AN3" s="44" t="str">
        <f>AN4</f>
        <v>Boston University</v>
      </c>
      <c r="AO3" s="25">
        <v>1</v>
      </c>
    </row>
    <row r="4" spans="1:41" ht="15" customHeight="1">
      <c r="A4" s="9">
        <v>2</v>
      </c>
      <c r="B4" s="6" t="s">
        <v>58</v>
      </c>
      <c r="C4" s="9">
        <v>16</v>
      </c>
      <c r="D4" s="2"/>
      <c r="E4" s="7"/>
      <c r="F4" s="26"/>
      <c r="G4" s="2"/>
      <c r="J4" s="2"/>
      <c r="M4" s="2"/>
      <c r="P4" s="2"/>
      <c r="S4" s="2"/>
      <c r="V4" s="2"/>
      <c r="Y4" s="2"/>
      <c r="Z4" s="2"/>
      <c r="AC4" s="2"/>
      <c r="AD4" s="2"/>
      <c r="AG4" s="2"/>
      <c r="AI4" s="32"/>
      <c r="AJ4" s="12"/>
      <c r="AK4" s="7"/>
      <c r="AL4" s="26"/>
      <c r="AM4" s="9">
        <v>34</v>
      </c>
      <c r="AN4" s="6" t="s">
        <v>78</v>
      </c>
      <c r="AO4" s="9">
        <v>16</v>
      </c>
    </row>
    <row r="5" spans="1:41" ht="15" customHeight="1">
      <c r="A5" s="2"/>
      <c r="B5" s="43"/>
      <c r="D5" s="4">
        <v>1</v>
      </c>
      <c r="E5" s="5" t="str">
        <f>IF(D3=A2,B2,B4)</f>
        <v>Ohio State</v>
      </c>
      <c r="G5" s="9">
        <f>IF(D5=1,D3,D7)</f>
        <v>1</v>
      </c>
      <c r="H5" s="1"/>
      <c r="I5" s="9">
        <f>IF(D5=1,F3,F7)</f>
        <v>1</v>
      </c>
      <c r="J5" s="2"/>
      <c r="M5" s="2"/>
      <c r="P5" s="2"/>
      <c r="S5" s="2"/>
      <c r="V5" s="2"/>
      <c r="Y5" s="2"/>
      <c r="Z5" s="2"/>
      <c r="AC5" s="2"/>
      <c r="AD5" s="2"/>
      <c r="AG5" s="9">
        <f>IF(AL5=1,AJ3,AJ7)</f>
        <v>33</v>
      </c>
      <c r="AH5" s="1"/>
      <c r="AI5" s="9">
        <f>IF(AL5=1,AL3,AL7)</f>
        <v>1</v>
      </c>
      <c r="AJ5" s="4"/>
      <c r="AK5" s="5" t="str">
        <f>IF(AJ3=AM2,AN2,AN4)</f>
        <v>Kansas</v>
      </c>
      <c r="AL5" s="25">
        <v>1</v>
      </c>
      <c r="AM5" s="2"/>
      <c r="AN5" s="43"/>
    </row>
    <row r="6" spans="1:41" ht="15" customHeight="1">
      <c r="A6" s="9">
        <v>3</v>
      </c>
      <c r="B6" s="6" t="s">
        <v>59</v>
      </c>
      <c r="C6" s="9">
        <v>8</v>
      </c>
      <c r="D6" s="2"/>
      <c r="E6" s="5" t="str">
        <f>IF(D7=A6,B6,B8)</f>
        <v>George Mason</v>
      </c>
      <c r="F6" s="26"/>
      <c r="G6" s="2"/>
      <c r="H6" s="7"/>
      <c r="I6" s="26"/>
      <c r="J6" s="2"/>
      <c r="M6" s="2"/>
      <c r="P6" s="2"/>
      <c r="S6" s="2"/>
      <c r="V6" s="2"/>
      <c r="Y6" s="2"/>
      <c r="Z6" s="2"/>
      <c r="AC6" s="2"/>
      <c r="AD6" s="2"/>
      <c r="AF6" s="31"/>
      <c r="AG6" s="12"/>
      <c r="AH6" s="7"/>
      <c r="AI6" s="26"/>
      <c r="AJ6" s="2"/>
      <c r="AK6" s="5" t="str">
        <f>IF(AJ7=AM6,AN6,AN8)</f>
        <v>Illinois</v>
      </c>
      <c r="AL6" s="26"/>
      <c r="AM6" s="9">
        <v>35</v>
      </c>
      <c r="AN6" s="6" t="s">
        <v>46</v>
      </c>
      <c r="AO6" s="9">
        <v>8</v>
      </c>
    </row>
    <row r="7" spans="1:41" ht="15" customHeight="1">
      <c r="A7" s="4">
        <v>1</v>
      </c>
      <c r="B7" s="44" t="str">
        <f>B8</f>
        <v>Villanova</v>
      </c>
      <c r="D7" s="9">
        <f>IF(A7=1,A6,A8)</f>
        <v>3</v>
      </c>
      <c r="E7" s="1"/>
      <c r="F7" s="9">
        <f>IF(A7=1,C6,C8)</f>
        <v>8</v>
      </c>
      <c r="G7" s="2"/>
      <c r="I7" s="26"/>
      <c r="J7" s="2"/>
      <c r="M7" s="2"/>
      <c r="P7" s="2"/>
      <c r="S7" s="2"/>
      <c r="V7" s="2"/>
      <c r="Y7" s="2"/>
      <c r="Z7" s="2"/>
      <c r="AC7" s="2"/>
      <c r="AD7" s="2"/>
      <c r="AF7" s="31"/>
      <c r="AG7" s="14"/>
      <c r="AI7" s="15"/>
      <c r="AJ7" s="9">
        <f>IF(AO7=1,AM6,AM8)</f>
        <v>36</v>
      </c>
      <c r="AK7" s="1"/>
      <c r="AL7" s="9">
        <f>IF(AO7=1,AO6,AO8)</f>
        <v>9</v>
      </c>
      <c r="AM7" s="4"/>
      <c r="AN7" s="44" t="str">
        <f>AN8</f>
        <v>Illinois</v>
      </c>
      <c r="AO7" s="25">
        <v>2</v>
      </c>
    </row>
    <row r="8" spans="1:41" ht="15" customHeight="1">
      <c r="A8" s="9">
        <v>4</v>
      </c>
      <c r="B8" s="6" t="s">
        <v>38</v>
      </c>
      <c r="C8" s="9">
        <v>9</v>
      </c>
      <c r="D8" s="2"/>
      <c r="E8" s="7"/>
      <c r="G8" s="2"/>
      <c r="H8" s="5" t="str">
        <f>IF(G5=D3,E5,E6)</f>
        <v>Ohio State</v>
      </c>
      <c r="I8" s="26"/>
      <c r="J8" s="2"/>
      <c r="M8" s="2"/>
      <c r="P8" s="2"/>
      <c r="S8" s="2"/>
      <c r="V8" s="2"/>
      <c r="Y8" s="2"/>
      <c r="Z8" s="2"/>
      <c r="AC8" s="2"/>
      <c r="AD8" s="2"/>
      <c r="AF8" s="32"/>
      <c r="AG8" s="14"/>
      <c r="AH8" s="5" t="str">
        <f>IF(AG5=AJ3,AK5,AK6)</f>
        <v>Kansas</v>
      </c>
      <c r="AI8" s="15"/>
      <c r="AJ8" s="15"/>
      <c r="AK8" s="7"/>
      <c r="AM8" s="9">
        <v>36</v>
      </c>
      <c r="AN8" s="6" t="s">
        <v>79</v>
      </c>
      <c r="AO8" s="9">
        <v>9</v>
      </c>
    </row>
    <row r="9" spans="1:41" ht="15" customHeight="1">
      <c r="A9" s="2"/>
      <c r="B9" s="44"/>
      <c r="D9" s="2"/>
      <c r="G9" s="4">
        <v>1</v>
      </c>
      <c r="H9" s="5" t="str">
        <f>IF(G13=D11,E13,E14)</f>
        <v>Kentucky</v>
      </c>
      <c r="J9" s="9">
        <f>IF(G9=1,G5,G13)</f>
        <v>1</v>
      </c>
      <c r="K9" s="1"/>
      <c r="L9" s="9">
        <f>IF(G9=1,I5,I13)</f>
        <v>1</v>
      </c>
      <c r="M9" s="2"/>
      <c r="P9" s="2"/>
      <c r="S9" s="2"/>
      <c r="V9" s="2"/>
      <c r="Y9" s="2"/>
      <c r="Z9" s="2"/>
      <c r="AC9" s="9">
        <f>IF(AI9=1,AG5,AG13)</f>
        <v>33</v>
      </c>
      <c r="AD9" s="36"/>
      <c r="AE9" s="1"/>
      <c r="AF9" s="9">
        <f>IF(AI9=1,AI5,AI13)</f>
        <v>1</v>
      </c>
      <c r="AG9" s="4"/>
      <c r="AH9" s="5" t="str">
        <f>IF(AG13=AJ11,AK13,AK14)</f>
        <v>Louisville</v>
      </c>
      <c r="AI9" s="25">
        <v>1</v>
      </c>
      <c r="AJ9" s="16"/>
      <c r="AM9" s="2"/>
      <c r="AN9" s="44"/>
    </row>
    <row r="10" spans="1:41" ht="15" customHeight="1">
      <c r="A10" s="9">
        <v>5</v>
      </c>
      <c r="B10" s="6" t="s">
        <v>27</v>
      </c>
      <c r="C10" s="9">
        <v>5</v>
      </c>
      <c r="D10" s="2"/>
      <c r="G10" s="2"/>
      <c r="I10" s="26"/>
      <c r="J10" s="2"/>
      <c r="K10" s="7"/>
      <c r="L10" s="26"/>
      <c r="M10" s="2"/>
      <c r="P10" s="2"/>
      <c r="S10" s="2"/>
      <c r="V10" s="2"/>
      <c r="Y10" s="2"/>
      <c r="Z10" s="2"/>
      <c r="AB10" s="31"/>
      <c r="AC10" s="12"/>
      <c r="AD10" s="15"/>
      <c r="AE10" s="7"/>
      <c r="AF10" s="26"/>
      <c r="AG10" s="14"/>
      <c r="AI10" s="15"/>
      <c r="AJ10" s="15"/>
      <c r="AM10" s="9">
        <v>37</v>
      </c>
      <c r="AN10" s="6" t="s">
        <v>49</v>
      </c>
      <c r="AO10" s="9">
        <v>5</v>
      </c>
    </row>
    <row r="11" spans="1:41" ht="15" customHeight="1">
      <c r="A11" s="4">
        <v>2</v>
      </c>
      <c r="B11" s="44" t="str">
        <f>B12</f>
        <v>UAB/Clemson</v>
      </c>
      <c r="D11" s="9">
        <f>IF(A11=1,A10,A12)</f>
        <v>6</v>
      </c>
      <c r="E11" s="1"/>
      <c r="F11" s="9">
        <f>IF(A11=1,C10,C12)</f>
        <v>12</v>
      </c>
      <c r="G11" s="2"/>
      <c r="I11" s="26"/>
      <c r="J11" s="2"/>
      <c r="L11" s="26"/>
      <c r="M11" s="2"/>
      <c r="P11" s="2"/>
      <c r="S11" s="2"/>
      <c r="V11" s="2"/>
      <c r="Y11" s="2"/>
      <c r="Z11" s="2"/>
      <c r="AB11" s="31"/>
      <c r="AC11" s="14"/>
      <c r="AD11" s="15"/>
      <c r="AF11" s="26"/>
      <c r="AG11" s="14"/>
      <c r="AI11" s="15"/>
      <c r="AJ11" s="9">
        <f>IF(AO11=1,AM10,AM12)</f>
        <v>37</v>
      </c>
      <c r="AK11" s="1"/>
      <c r="AL11" s="9">
        <f>IF(AO11=1,AO10,AO12)</f>
        <v>5</v>
      </c>
      <c r="AM11" s="4"/>
      <c r="AN11" s="44" t="str">
        <f>AN12</f>
        <v>Richmond</v>
      </c>
      <c r="AO11" s="25">
        <v>1</v>
      </c>
    </row>
    <row r="12" spans="1:41" ht="15" customHeight="1">
      <c r="A12" s="9">
        <v>6</v>
      </c>
      <c r="B12" s="6" t="s">
        <v>60</v>
      </c>
      <c r="C12" s="9">
        <v>12</v>
      </c>
      <c r="D12" s="2"/>
      <c r="E12" s="7"/>
      <c r="F12" s="26"/>
      <c r="G12" s="2"/>
      <c r="I12" s="26"/>
      <c r="J12" s="2"/>
      <c r="L12" s="26"/>
      <c r="M12" s="2"/>
      <c r="P12" s="2"/>
      <c r="S12" s="2"/>
      <c r="V12" s="2"/>
      <c r="Y12" s="2"/>
      <c r="Z12" s="2"/>
      <c r="AB12" s="31"/>
      <c r="AC12" s="14"/>
      <c r="AD12" s="15"/>
      <c r="AF12" s="26"/>
      <c r="AG12" s="14"/>
      <c r="AI12" s="26"/>
      <c r="AJ12" s="14"/>
      <c r="AK12" s="7"/>
      <c r="AL12" s="26"/>
      <c r="AM12" s="9">
        <v>38</v>
      </c>
      <c r="AN12" s="6" t="s">
        <v>57</v>
      </c>
      <c r="AO12" s="9">
        <v>12</v>
      </c>
    </row>
    <row r="13" spans="1:41" ht="15" customHeight="1">
      <c r="A13" s="2"/>
      <c r="B13" s="43"/>
      <c r="D13" s="4">
        <v>2</v>
      </c>
      <c r="E13" s="5" t="str">
        <f>IF(D11=A10,B10,B12)</f>
        <v>UAB/Clemson</v>
      </c>
      <c r="G13" s="9">
        <f>IF(D13=1,D11,D15)</f>
        <v>7</v>
      </c>
      <c r="H13" s="1"/>
      <c r="I13" s="9">
        <f>IF(D13=1,F11,F15)</f>
        <v>4</v>
      </c>
      <c r="J13" s="2"/>
      <c r="L13" s="26"/>
      <c r="M13" s="2"/>
      <c r="P13" s="2"/>
      <c r="S13" s="2"/>
      <c r="V13" s="2"/>
      <c r="Y13" s="2"/>
      <c r="Z13" s="2"/>
      <c r="AB13" s="31"/>
      <c r="AC13" s="14"/>
      <c r="AD13" s="15"/>
      <c r="AF13" s="15"/>
      <c r="AG13" s="9">
        <f>IF(AL13=1,AJ11,AJ15)</f>
        <v>39</v>
      </c>
      <c r="AH13" s="1"/>
      <c r="AI13" s="9">
        <f>IF(AL13=1,AL11,AL15)</f>
        <v>4</v>
      </c>
      <c r="AJ13" s="4"/>
      <c r="AK13" s="5" t="str">
        <f>IF(AJ11=AM10,AN10,AN12)</f>
        <v>Vanderbilt</v>
      </c>
      <c r="AL13" s="25">
        <v>2</v>
      </c>
      <c r="AM13" s="2"/>
      <c r="AN13" s="43"/>
    </row>
    <row r="14" spans="1:41" ht="15" customHeight="1">
      <c r="A14" s="9">
        <v>7</v>
      </c>
      <c r="B14" s="6" t="s">
        <v>52</v>
      </c>
      <c r="C14" s="9">
        <v>4</v>
      </c>
      <c r="D14" s="2"/>
      <c r="E14" s="5" t="str">
        <f>IF(D15=A14,B14,B16)</f>
        <v>Kentucky</v>
      </c>
      <c r="F14" s="26"/>
      <c r="G14" s="2"/>
      <c r="H14" s="7"/>
      <c r="J14" s="2"/>
      <c r="L14" s="26"/>
      <c r="M14" s="2"/>
      <c r="P14" s="2"/>
      <c r="S14" s="2"/>
      <c r="V14" s="2"/>
      <c r="Y14" s="2"/>
      <c r="Z14" s="2"/>
      <c r="AB14" s="31"/>
      <c r="AC14" s="14"/>
      <c r="AD14" s="15"/>
      <c r="AF14" s="15"/>
      <c r="AG14" s="15"/>
      <c r="AH14" s="7"/>
      <c r="AI14" s="45"/>
      <c r="AJ14" s="13"/>
      <c r="AK14" s="5" t="str">
        <f>IF(AJ15=AM14,AN14,AN16)</f>
        <v>Louisville</v>
      </c>
      <c r="AL14" s="26"/>
      <c r="AM14" s="9">
        <v>39</v>
      </c>
      <c r="AN14" s="6" t="s">
        <v>45</v>
      </c>
      <c r="AO14" s="9">
        <v>4</v>
      </c>
    </row>
    <row r="15" spans="1:41" ht="15" customHeight="1">
      <c r="A15" s="4">
        <v>1</v>
      </c>
      <c r="B15" s="44" t="str">
        <f>B16</f>
        <v>Princeton</v>
      </c>
      <c r="D15" s="9">
        <f>IF(A15=1,A14,A16)</f>
        <v>7</v>
      </c>
      <c r="E15" s="1"/>
      <c r="F15" s="9">
        <f>IF(A15=1,C14,C16)</f>
        <v>4</v>
      </c>
      <c r="G15" s="2"/>
      <c r="J15" s="2"/>
      <c r="L15" s="26"/>
      <c r="M15" s="2"/>
      <c r="P15" s="2"/>
      <c r="S15" s="2"/>
      <c r="T15" s="22" t="s">
        <v>25</v>
      </c>
      <c r="V15" s="2"/>
      <c r="Y15" s="2"/>
      <c r="Z15" s="2"/>
      <c r="AB15" s="31"/>
      <c r="AC15" s="14"/>
      <c r="AD15" s="15"/>
      <c r="AF15" s="15"/>
      <c r="AG15" s="15"/>
      <c r="AJ15" s="9">
        <f>IF(AO15=1,AM14,AM16)</f>
        <v>39</v>
      </c>
      <c r="AK15" s="1"/>
      <c r="AL15" s="9">
        <f>IF(AO15=1,AO14,AO16)</f>
        <v>4</v>
      </c>
      <c r="AM15" s="4"/>
      <c r="AN15" s="44" t="str">
        <f>AN16</f>
        <v>Morehead St.</v>
      </c>
      <c r="AO15" s="25">
        <v>1</v>
      </c>
    </row>
    <row r="16" spans="1:41" ht="15" customHeight="1">
      <c r="A16" s="9">
        <v>8</v>
      </c>
      <c r="B16" s="6" t="s">
        <v>61</v>
      </c>
      <c r="C16" s="9">
        <v>13</v>
      </c>
      <c r="D16" s="2"/>
      <c r="E16" s="7"/>
      <c r="G16" s="2"/>
      <c r="J16" s="2"/>
      <c r="K16" s="5" t="str">
        <f>IF(J9=G5,H8,H9)</f>
        <v>Ohio State</v>
      </c>
      <c r="L16" s="26"/>
      <c r="M16" s="2"/>
      <c r="P16" s="2"/>
      <c r="S16" s="2"/>
      <c r="V16" s="2"/>
      <c r="Y16" s="2"/>
      <c r="Z16" s="2"/>
      <c r="AB16" s="35"/>
      <c r="AC16" s="15"/>
      <c r="AD16" s="14"/>
      <c r="AE16" s="61" t="str">
        <f>IF(AC9=AG5,AH8,AH9)</f>
        <v>Kansas</v>
      </c>
      <c r="AF16" s="15"/>
      <c r="AG16" s="15"/>
      <c r="AJ16" s="2"/>
      <c r="AK16" s="7"/>
      <c r="AM16" s="9">
        <v>40</v>
      </c>
      <c r="AN16" s="6" t="s">
        <v>80</v>
      </c>
      <c r="AO16" s="9">
        <v>13</v>
      </c>
    </row>
    <row r="17" spans="1:41" ht="15" customHeight="1">
      <c r="A17" s="2"/>
      <c r="B17" s="43"/>
      <c r="D17" s="2"/>
      <c r="G17" s="2"/>
      <c r="H17" s="3" t="s">
        <v>22</v>
      </c>
      <c r="J17" s="4">
        <v>1</v>
      </c>
      <c r="K17" s="5" t="str">
        <f>IF(J25=G21,H24,H25)</f>
        <v>North Carolina</v>
      </c>
      <c r="M17" s="9">
        <f>IF(J17=1,J9,J25)</f>
        <v>1</v>
      </c>
      <c r="N17" s="1"/>
      <c r="O17" s="9">
        <f>IF(J17=1,L9,L25)</f>
        <v>1</v>
      </c>
      <c r="P17" s="2"/>
      <c r="S17" s="2"/>
      <c r="T17" s="22" t="s">
        <v>8</v>
      </c>
      <c r="V17" s="2"/>
      <c r="Y17" s="9">
        <f>IF(AF17=1,AC9,AC25)</f>
        <v>33</v>
      </c>
      <c r="Z17" s="36"/>
      <c r="AA17" s="41"/>
      <c r="AB17" s="34">
        <f>IF(AF17=1,AF9,AF25)</f>
        <v>1</v>
      </c>
      <c r="AC17" s="4"/>
      <c r="AD17" s="4"/>
      <c r="AE17" s="5" t="str">
        <f>IF(AC25=AG21,AH24,AH25)</f>
        <v>Notre Dame</v>
      </c>
      <c r="AF17" s="25">
        <v>1</v>
      </c>
      <c r="AG17" s="15"/>
      <c r="AH17" s="3" t="s">
        <v>77</v>
      </c>
      <c r="AJ17" s="2"/>
      <c r="AM17" s="2"/>
      <c r="AN17" s="43"/>
    </row>
    <row r="18" spans="1:41" ht="15" customHeight="1">
      <c r="A18" s="9">
        <v>9</v>
      </c>
      <c r="B18" s="6" t="s">
        <v>37</v>
      </c>
      <c r="C18" s="9">
        <v>6</v>
      </c>
      <c r="D18" s="2"/>
      <c r="G18" s="2"/>
      <c r="J18" s="2"/>
      <c r="L18" s="26"/>
      <c r="M18" s="2"/>
      <c r="N18" s="7"/>
      <c r="O18" s="26"/>
      <c r="P18" s="2"/>
      <c r="S18" s="2"/>
      <c r="T18" s="22" t="s">
        <v>26</v>
      </c>
      <c r="V18" s="2"/>
      <c r="W18" s="55"/>
      <c r="X18" s="15"/>
      <c r="Y18" s="40"/>
      <c r="Z18" s="12"/>
      <c r="AA18" s="42"/>
      <c r="AB18" s="26"/>
      <c r="AC18" s="2"/>
      <c r="AD18" s="2"/>
      <c r="AF18" s="15"/>
      <c r="AG18" s="15"/>
      <c r="AJ18" s="2"/>
      <c r="AM18" s="9">
        <v>41</v>
      </c>
      <c r="AN18" s="6" t="s">
        <v>47</v>
      </c>
      <c r="AO18" s="9">
        <v>6</v>
      </c>
    </row>
    <row r="19" spans="1:41" ht="15" customHeight="1">
      <c r="A19" s="4">
        <v>1</v>
      </c>
      <c r="B19" s="44" t="str">
        <f>B20</f>
        <v>Marquette</v>
      </c>
      <c r="D19" s="9">
        <f>IF(A19=1,A18,A20)</f>
        <v>9</v>
      </c>
      <c r="E19" s="1"/>
      <c r="F19" s="9">
        <f>IF(A19=1,C18,C20)</f>
        <v>6</v>
      </c>
      <c r="G19" s="2"/>
      <c r="J19" s="2"/>
      <c r="L19" s="26"/>
      <c r="M19" s="2"/>
      <c r="O19" s="26"/>
      <c r="P19" s="2"/>
      <c r="S19" s="2"/>
      <c r="V19" s="2"/>
      <c r="X19" s="15"/>
      <c r="Y19" s="15"/>
      <c r="Z19" s="14"/>
      <c r="AA19" s="11"/>
      <c r="AB19" s="26"/>
      <c r="AC19" s="2"/>
      <c r="AD19" s="2"/>
      <c r="AF19" s="15"/>
      <c r="AG19" s="15"/>
      <c r="AJ19" s="9">
        <f>IF(AO19=1,AM18,AM20)</f>
        <v>42</v>
      </c>
      <c r="AK19" s="1"/>
      <c r="AL19" s="9">
        <f>IF(AO19=1,AO18,AO20)</f>
        <v>11</v>
      </c>
      <c r="AM19" s="4"/>
      <c r="AN19" s="44" t="str">
        <f>AN20</f>
        <v>USC/VCU</v>
      </c>
      <c r="AO19" s="25">
        <v>2</v>
      </c>
    </row>
    <row r="20" spans="1:41" ht="15" customHeight="1">
      <c r="A20" s="9">
        <v>10</v>
      </c>
      <c r="B20" s="6" t="s">
        <v>32</v>
      </c>
      <c r="C20" s="9">
        <v>11</v>
      </c>
      <c r="D20" s="2"/>
      <c r="E20" s="7"/>
      <c r="F20" s="26"/>
      <c r="G20" s="2"/>
      <c r="J20" s="2"/>
      <c r="L20" s="26"/>
      <c r="M20" s="2"/>
      <c r="O20" s="26"/>
      <c r="P20" s="2"/>
      <c r="S20" s="2"/>
      <c r="V20" s="2"/>
      <c r="X20" s="15"/>
      <c r="Y20" s="15"/>
      <c r="Z20" s="14"/>
      <c r="AA20" s="11"/>
      <c r="AB20" s="26"/>
      <c r="AC20" s="2"/>
      <c r="AD20" s="2"/>
      <c r="AF20" s="15"/>
      <c r="AG20" s="15"/>
      <c r="AI20" s="32"/>
      <c r="AJ20" s="12"/>
      <c r="AK20" s="7"/>
      <c r="AL20" s="26"/>
      <c r="AM20" s="9">
        <v>42</v>
      </c>
      <c r="AN20" s="6" t="s">
        <v>81</v>
      </c>
      <c r="AO20" s="9">
        <v>11</v>
      </c>
    </row>
    <row r="21" spans="1:41" ht="15" customHeight="1">
      <c r="A21" s="2"/>
      <c r="B21" s="43"/>
      <c r="D21" s="4">
        <v>2</v>
      </c>
      <c r="E21" s="5" t="str">
        <f>IF(D19=A18,B18,B20)</f>
        <v>Xavier</v>
      </c>
      <c r="G21" s="9">
        <f>IF(D21=1,D19,D23)</f>
        <v>11</v>
      </c>
      <c r="H21" s="1"/>
      <c r="I21" s="9">
        <f>IF(D21=1,F19,F23)</f>
        <v>3</v>
      </c>
      <c r="J21" s="2"/>
      <c r="L21" s="26"/>
      <c r="M21" s="2"/>
      <c r="O21" s="26"/>
      <c r="P21" s="2"/>
      <c r="S21" s="2"/>
      <c r="T21" s="30" t="s">
        <v>6</v>
      </c>
      <c r="V21" s="2"/>
      <c r="X21" s="15"/>
      <c r="Y21" s="15"/>
      <c r="Z21" s="14"/>
      <c r="AA21" s="11"/>
      <c r="AB21" s="26"/>
      <c r="AC21" s="2"/>
      <c r="AD21" s="2"/>
      <c r="AF21" s="15"/>
      <c r="AG21" s="9">
        <f>IF(AL21=1,AJ19,AJ23)</f>
        <v>42</v>
      </c>
      <c r="AH21" s="1"/>
      <c r="AI21" s="9">
        <f>IF(AL21=1,AL19,AL23)</f>
        <v>11</v>
      </c>
      <c r="AJ21" s="4"/>
      <c r="AK21" s="5" t="str">
        <f>IF(AJ19=AM18,AN18,AN20)</f>
        <v>USC/VCU</v>
      </c>
      <c r="AL21" s="25">
        <v>1</v>
      </c>
      <c r="AM21" s="2"/>
      <c r="AN21" s="43"/>
    </row>
    <row r="22" spans="1:41" ht="15" customHeight="1">
      <c r="A22" s="9">
        <v>11</v>
      </c>
      <c r="B22" s="6" t="s">
        <v>44</v>
      </c>
      <c r="C22" s="9">
        <v>3</v>
      </c>
      <c r="D22" s="2"/>
      <c r="E22" s="5" t="str">
        <f>IF(D23=A22,B22,B24)</f>
        <v>Syracuse</v>
      </c>
      <c r="F22" s="26"/>
      <c r="G22" s="2"/>
      <c r="H22" s="7"/>
      <c r="I22" s="26"/>
      <c r="J22" s="2"/>
      <c r="L22" s="26"/>
      <c r="M22" s="2"/>
      <c r="O22" s="26"/>
      <c r="P22" s="2"/>
      <c r="R22" s="19"/>
      <c r="S22" s="19"/>
      <c r="T22" s="30" t="s">
        <v>9</v>
      </c>
      <c r="U22" s="19"/>
      <c r="V22" s="19"/>
      <c r="W22" s="18"/>
      <c r="X22" s="15"/>
      <c r="Y22" s="15"/>
      <c r="Z22" s="14"/>
      <c r="AA22" s="11"/>
      <c r="AB22" s="26"/>
      <c r="AC22" s="2"/>
      <c r="AD22" s="2"/>
      <c r="AF22" s="26"/>
      <c r="AG22" s="2"/>
      <c r="AH22" s="7"/>
      <c r="AI22" s="26"/>
      <c r="AJ22" s="2"/>
      <c r="AK22" s="5" t="str">
        <f>IF(AJ23=AM22,AN22,AN24)</f>
        <v>Purdue</v>
      </c>
      <c r="AL22" s="26"/>
      <c r="AM22" s="9">
        <v>43</v>
      </c>
      <c r="AN22" s="6" t="s">
        <v>30</v>
      </c>
      <c r="AO22" s="9">
        <v>3</v>
      </c>
    </row>
    <row r="23" spans="1:41" ht="15" customHeight="1">
      <c r="A23" s="4">
        <v>1</v>
      </c>
      <c r="B23" s="44" t="str">
        <f>B24</f>
        <v>Indiana St.</v>
      </c>
      <c r="D23" s="9">
        <f>IF(A23=1,A22,A24)</f>
        <v>11</v>
      </c>
      <c r="E23" s="1"/>
      <c r="F23" s="9">
        <f>IF(A23=1,C22,C24)</f>
        <v>3</v>
      </c>
      <c r="G23" s="2"/>
      <c r="I23" s="26"/>
      <c r="J23" s="2"/>
      <c r="L23" s="26"/>
      <c r="M23" s="2"/>
      <c r="O23" s="26"/>
      <c r="P23" s="2"/>
      <c r="R23" s="19"/>
      <c r="S23" s="19"/>
      <c r="T23" s="50"/>
      <c r="U23" s="19"/>
      <c r="V23" s="19"/>
      <c r="W23" s="18"/>
      <c r="X23" s="15"/>
      <c r="Y23" s="15"/>
      <c r="Z23" s="14"/>
      <c r="AA23" s="11"/>
      <c r="AB23" s="26"/>
      <c r="AC23" s="2"/>
      <c r="AD23" s="2"/>
      <c r="AF23" s="26"/>
      <c r="AG23" s="2"/>
      <c r="AI23" s="15"/>
      <c r="AJ23" s="9">
        <f>IF(AO23=1,AM22,AM24)</f>
        <v>43</v>
      </c>
      <c r="AK23" s="1"/>
      <c r="AL23" s="9">
        <f>IF(AO23=1,AO22,AO24)</f>
        <v>3</v>
      </c>
      <c r="AM23" s="4"/>
      <c r="AN23" s="44" t="str">
        <f>AN24</f>
        <v>St. Peter's</v>
      </c>
      <c r="AO23" s="25">
        <v>1</v>
      </c>
    </row>
    <row r="24" spans="1:41" ht="15" customHeight="1">
      <c r="A24" s="9">
        <v>12</v>
      </c>
      <c r="B24" s="6" t="s">
        <v>62</v>
      </c>
      <c r="C24" s="9">
        <v>14</v>
      </c>
      <c r="D24" s="2"/>
      <c r="E24" s="7"/>
      <c r="G24" s="2"/>
      <c r="H24" s="5" t="str">
        <f>IF(G21=D19,E21,E22)</f>
        <v>Syracuse</v>
      </c>
      <c r="I24" s="26"/>
      <c r="J24" s="2"/>
      <c r="L24" s="26"/>
      <c r="M24" s="2"/>
      <c r="O24" s="26"/>
      <c r="P24" s="2"/>
      <c r="R24" s="19"/>
      <c r="S24" s="19"/>
      <c r="T24" s="30" t="s">
        <v>7</v>
      </c>
      <c r="U24" s="19"/>
      <c r="V24" s="19"/>
      <c r="W24" s="18"/>
      <c r="X24" s="15"/>
      <c r="Y24" s="15"/>
      <c r="Z24" s="14"/>
      <c r="AA24" s="11"/>
      <c r="AB24" s="26"/>
      <c r="AC24" s="2"/>
      <c r="AD24" s="35"/>
      <c r="AF24" s="26"/>
      <c r="AG24" s="2"/>
      <c r="AH24" s="5" t="str">
        <f>IF(AG21=AJ19,AK21,AK22)</f>
        <v>USC/VCU</v>
      </c>
      <c r="AI24" s="15"/>
      <c r="AJ24" s="15"/>
      <c r="AK24" s="7"/>
      <c r="AM24" s="9">
        <v>44</v>
      </c>
      <c r="AN24" s="6" t="s">
        <v>82</v>
      </c>
      <c r="AO24" s="9">
        <v>14</v>
      </c>
    </row>
    <row r="25" spans="1:41" ht="15" customHeight="1">
      <c r="A25" s="2"/>
      <c r="B25" s="43"/>
      <c r="D25" s="2"/>
      <c r="G25" s="4">
        <v>2</v>
      </c>
      <c r="H25" s="5" t="str">
        <f>IF(G29=D27,E29,E30)</f>
        <v>North Carolina</v>
      </c>
      <c r="J25" s="9">
        <f>IF(G25=1,G21,G29)</f>
        <v>15</v>
      </c>
      <c r="K25" s="1"/>
      <c r="L25" s="9">
        <f>IF(G25=1,I21,I29)</f>
        <v>2</v>
      </c>
      <c r="M25" s="2"/>
      <c r="O25" s="26"/>
      <c r="P25" s="2"/>
      <c r="R25" s="19"/>
      <c r="S25" s="19"/>
      <c r="T25" s="30" t="s">
        <v>93</v>
      </c>
      <c r="U25" s="19"/>
      <c r="V25" s="19"/>
      <c r="W25" s="18"/>
      <c r="X25" s="15"/>
      <c r="Y25" s="15"/>
      <c r="Z25" s="14"/>
      <c r="AA25" s="11"/>
      <c r="AB25" s="15"/>
      <c r="AC25" s="37">
        <f>IF(AI25=1,AG21,AG29)</f>
        <v>47</v>
      </c>
      <c r="AD25" s="38"/>
      <c r="AE25" s="1"/>
      <c r="AF25" s="9">
        <f>IF(AI25=1,AI21,AI29)</f>
        <v>2</v>
      </c>
      <c r="AG25" s="4"/>
      <c r="AH25" s="5" t="str">
        <f>IF(AG29=AJ27,AK29,AK30)</f>
        <v>Notre Dame</v>
      </c>
      <c r="AI25" s="25">
        <v>2</v>
      </c>
      <c r="AJ25" s="15"/>
      <c r="AM25" s="2"/>
      <c r="AN25" s="43"/>
    </row>
    <row r="26" spans="1:41" ht="15" customHeight="1">
      <c r="A26" s="9">
        <v>13</v>
      </c>
      <c r="B26" s="6" t="s">
        <v>31</v>
      </c>
      <c r="C26" s="9">
        <v>7</v>
      </c>
      <c r="D26" s="2"/>
      <c r="G26" s="2"/>
      <c r="I26" s="26"/>
      <c r="J26" s="2"/>
      <c r="K26" s="7"/>
      <c r="M26" s="2"/>
      <c r="O26" s="26"/>
      <c r="P26" s="2"/>
      <c r="R26" s="19"/>
      <c r="S26" s="19"/>
      <c r="T26" s="56" t="s">
        <v>76</v>
      </c>
      <c r="U26" s="19"/>
      <c r="V26" s="19"/>
      <c r="W26" s="18"/>
      <c r="X26" s="15"/>
      <c r="Y26" s="15"/>
      <c r="Z26" s="14"/>
      <c r="AA26" s="11"/>
      <c r="AB26" s="15"/>
      <c r="AC26" s="15"/>
      <c r="AD26" s="15"/>
      <c r="AE26" s="7"/>
      <c r="AF26" s="45"/>
      <c r="AG26" s="14"/>
      <c r="AI26" s="15"/>
      <c r="AJ26" s="15"/>
      <c r="AM26" s="9">
        <v>45</v>
      </c>
      <c r="AN26" s="6" t="s">
        <v>83</v>
      </c>
      <c r="AO26" s="9">
        <v>7</v>
      </c>
    </row>
    <row r="27" spans="1:41" ht="15" customHeight="1">
      <c r="A27" s="4">
        <v>2</v>
      </c>
      <c r="B27" s="44" t="str">
        <f>B28</f>
        <v>Georgia</v>
      </c>
      <c r="D27" s="9">
        <f>IF(A27=1,A26,A28)</f>
        <v>14</v>
      </c>
      <c r="E27" s="1"/>
      <c r="F27" s="9">
        <f>IF(A27=1,C26,C28)</f>
        <v>10</v>
      </c>
      <c r="G27" s="2"/>
      <c r="I27" s="26"/>
      <c r="J27" s="2"/>
      <c r="M27" s="2"/>
      <c r="O27" s="26"/>
      <c r="P27" s="2"/>
      <c r="S27" s="2"/>
      <c r="T27" s="51" t="s">
        <v>10</v>
      </c>
      <c r="V27" s="2"/>
      <c r="X27" s="15"/>
      <c r="Y27" s="15"/>
      <c r="Z27" s="14"/>
      <c r="AA27" s="11"/>
      <c r="AB27" s="15"/>
      <c r="AC27" s="15"/>
      <c r="AD27" s="15"/>
      <c r="AF27" s="31"/>
      <c r="AG27" s="14"/>
      <c r="AI27" s="15"/>
      <c r="AJ27" s="9">
        <f>IF(AO27=1,AM26,AM28)</f>
        <v>45</v>
      </c>
      <c r="AK27" s="1"/>
      <c r="AL27" s="9">
        <f>IF(AO27=1,AO26,AO28)</f>
        <v>7</v>
      </c>
      <c r="AM27" s="4"/>
      <c r="AN27" s="44" t="str">
        <f>AN28</f>
        <v>Florida St.</v>
      </c>
      <c r="AO27" s="25">
        <v>1</v>
      </c>
    </row>
    <row r="28" spans="1:41" ht="15" customHeight="1">
      <c r="A28" s="9">
        <v>14</v>
      </c>
      <c r="B28" s="6" t="s">
        <v>63</v>
      </c>
      <c r="C28" s="9">
        <v>10</v>
      </c>
      <c r="D28" s="2"/>
      <c r="E28" s="7"/>
      <c r="F28" s="26"/>
      <c r="G28" s="2"/>
      <c r="I28" s="26"/>
      <c r="J28" s="2"/>
      <c r="M28" s="2"/>
      <c r="O28" s="26"/>
      <c r="P28" s="2"/>
      <c r="S28" s="2"/>
      <c r="T28" s="46" t="str">
        <f>IF(P33=M17,N32,N33)</f>
        <v>Duke</v>
      </c>
      <c r="V28" s="2"/>
      <c r="X28" s="15"/>
      <c r="Y28" s="15"/>
      <c r="Z28" s="14"/>
      <c r="AA28" s="11"/>
      <c r="AB28" s="15"/>
      <c r="AC28" s="15"/>
      <c r="AD28" s="15"/>
      <c r="AF28" s="31"/>
      <c r="AG28" s="13"/>
      <c r="AI28" s="26"/>
      <c r="AJ28" s="2"/>
      <c r="AK28" s="7"/>
      <c r="AL28" s="26"/>
      <c r="AM28" s="9">
        <v>46</v>
      </c>
      <c r="AN28" s="6" t="s">
        <v>84</v>
      </c>
      <c r="AO28" s="9">
        <v>10</v>
      </c>
    </row>
    <row r="29" spans="1:41" ht="15" customHeight="1">
      <c r="A29" s="2"/>
      <c r="B29" s="43"/>
      <c r="D29" s="4">
        <v>2</v>
      </c>
      <c r="E29" s="5" t="str">
        <f>IF(D27=A26,B26,B28)</f>
        <v>Georgia</v>
      </c>
      <c r="G29" s="9">
        <f>IF(D29=1,D27,D31)</f>
        <v>15</v>
      </c>
      <c r="H29" s="1"/>
      <c r="I29" s="9">
        <f>IF(D29=1,F27,F31)</f>
        <v>2</v>
      </c>
      <c r="J29" s="2"/>
      <c r="M29" s="2"/>
      <c r="O29" s="26"/>
      <c r="P29" s="2"/>
      <c r="S29" s="2"/>
      <c r="T29" s="5" t="str">
        <f>IF(V33=Y17,AA32,AA33)</f>
        <v>Kansas</v>
      </c>
      <c r="V29" s="2"/>
      <c r="X29" s="15"/>
      <c r="Y29" s="15"/>
      <c r="Z29" s="14"/>
      <c r="AA29" s="11"/>
      <c r="AB29" s="15"/>
      <c r="AC29" s="15"/>
      <c r="AD29" s="15"/>
      <c r="AG29" s="9">
        <f>IF(AL29=1,AJ27,AJ31)</f>
        <v>47</v>
      </c>
      <c r="AH29" s="1"/>
      <c r="AI29" s="9">
        <f>IF(AL29=1,AL27,AL31)</f>
        <v>2</v>
      </c>
      <c r="AJ29" s="4"/>
      <c r="AK29" s="33" t="str">
        <f>IF(AJ27=AM26,AN26,AN28)</f>
        <v>Texas A &amp; M</v>
      </c>
      <c r="AL29" s="25">
        <v>2</v>
      </c>
      <c r="AM29" s="2"/>
      <c r="AN29" s="43"/>
    </row>
    <row r="30" spans="1:41" ht="15" customHeight="1">
      <c r="A30" s="9">
        <v>15</v>
      </c>
      <c r="B30" s="6" t="s">
        <v>64</v>
      </c>
      <c r="C30" s="9">
        <v>2</v>
      </c>
      <c r="D30" s="2"/>
      <c r="E30" s="5" t="str">
        <f>IF(D31=A30,B30,B32)</f>
        <v>North Carolina</v>
      </c>
      <c r="F30" s="26"/>
      <c r="G30" s="2"/>
      <c r="H30" s="7"/>
      <c r="J30" s="2"/>
      <c r="M30" s="2"/>
      <c r="O30" s="26"/>
      <c r="P30" s="2"/>
      <c r="S30" s="2"/>
      <c r="T30" s="4">
        <v>2</v>
      </c>
      <c r="V30" s="2"/>
      <c r="X30" s="15"/>
      <c r="Y30" s="15"/>
      <c r="Z30" s="14"/>
      <c r="AA30" s="11"/>
      <c r="AB30" s="15"/>
      <c r="AC30" s="15"/>
      <c r="AD30" s="15"/>
      <c r="AG30" s="2"/>
      <c r="AH30" s="7"/>
      <c r="AI30" s="45"/>
      <c r="AJ30" s="15"/>
      <c r="AK30" s="33" t="str">
        <f>IF(AJ31=AM30,AN30,AN32)</f>
        <v>Notre Dame</v>
      </c>
      <c r="AL30" s="26"/>
      <c r="AM30" s="9">
        <v>47</v>
      </c>
      <c r="AN30" s="6" t="s">
        <v>55</v>
      </c>
      <c r="AO30" s="9">
        <v>2</v>
      </c>
    </row>
    <row r="31" spans="1:41" ht="15" customHeight="1">
      <c r="A31" s="4">
        <v>1</v>
      </c>
      <c r="B31" s="44" t="str">
        <f>B32</f>
        <v>Long Island</v>
      </c>
      <c r="D31" s="9">
        <f>IF(A31=1,A30,A32)</f>
        <v>15</v>
      </c>
      <c r="E31" s="1"/>
      <c r="F31" s="9">
        <f>IF(A31=1,C30,C32)</f>
        <v>2</v>
      </c>
      <c r="G31" s="2"/>
      <c r="J31" s="2"/>
      <c r="M31" s="2"/>
      <c r="O31" s="26"/>
      <c r="P31" s="2"/>
      <c r="S31" s="2"/>
      <c r="T31" s="3" t="s">
        <v>1</v>
      </c>
      <c r="V31" s="2"/>
      <c r="X31" s="31"/>
      <c r="Y31" s="15"/>
      <c r="Z31" s="14"/>
      <c r="AA31" s="11"/>
      <c r="AB31" s="15"/>
      <c r="AC31" s="15"/>
      <c r="AD31" s="15"/>
      <c r="AG31" s="2"/>
      <c r="AJ31" s="34">
        <f>IF(AO31=1,AM30,AM32)</f>
        <v>47</v>
      </c>
      <c r="AK31" s="1"/>
      <c r="AL31" s="9">
        <f>IF(AO31=1,AO30,AO32)</f>
        <v>2</v>
      </c>
      <c r="AM31" s="4"/>
      <c r="AN31" s="44" t="str">
        <f>AN32</f>
        <v>Akron</v>
      </c>
      <c r="AO31" s="25">
        <v>1</v>
      </c>
    </row>
    <row r="32" spans="1:41" ht="15" customHeight="1">
      <c r="A32" s="9">
        <v>16</v>
      </c>
      <c r="B32" s="6" t="s">
        <v>65</v>
      </c>
      <c r="C32" s="9">
        <v>15</v>
      </c>
      <c r="D32" s="2"/>
      <c r="E32" s="7"/>
      <c r="G32" s="2"/>
      <c r="J32" s="2"/>
      <c r="M32" s="2"/>
      <c r="N32" s="5" t="str">
        <f>IF(M17=J9,K16,K17)</f>
        <v>Ohio State</v>
      </c>
      <c r="O32" s="26"/>
      <c r="P32" s="2"/>
      <c r="S32" s="2"/>
      <c r="T32" s="4" t="str">
        <f>IF(T30=1,T28,T29)</f>
        <v>Kansas</v>
      </c>
      <c r="V32" s="2"/>
      <c r="X32" s="58"/>
      <c r="Y32" s="57"/>
      <c r="Z32" s="60"/>
      <c r="AA32" s="59" t="str">
        <f>IF(Y17=AC9,AE16,AE17)</f>
        <v>Kansas</v>
      </c>
      <c r="AB32" s="15"/>
      <c r="AC32" s="15"/>
      <c r="AD32" s="15"/>
      <c r="AG32" s="2"/>
      <c r="AJ32" s="2"/>
      <c r="AK32" s="7"/>
      <c r="AM32" s="9">
        <v>48</v>
      </c>
      <c r="AN32" s="6" t="s">
        <v>85</v>
      </c>
      <c r="AO32" s="9">
        <v>15</v>
      </c>
    </row>
    <row r="33" spans="1:41" ht="15" customHeight="1">
      <c r="A33" s="2"/>
      <c r="B33" s="43"/>
      <c r="D33" s="2"/>
      <c r="G33" s="2"/>
      <c r="J33" s="2"/>
      <c r="M33" s="4">
        <v>2</v>
      </c>
      <c r="N33" s="5" t="str">
        <f>IF(M49=J41,K48,K49)</f>
        <v>Duke</v>
      </c>
      <c r="P33" s="9">
        <f>IF(M33=1,M17,M49)</f>
        <v>17</v>
      </c>
      <c r="Q33" s="1"/>
      <c r="R33" s="9">
        <f>IF(M33=1,O17,O49)</f>
        <v>1</v>
      </c>
      <c r="S33" s="9">
        <f>IF(T30=1,P33,V33)</f>
        <v>33</v>
      </c>
      <c r="T33" s="1"/>
      <c r="U33" s="9">
        <f>IF(T30=1,R33,X33)</f>
        <v>1</v>
      </c>
      <c r="V33" s="9">
        <f>IF(AB33=1,Y17,Y49)</f>
        <v>33</v>
      </c>
      <c r="W33" s="1"/>
      <c r="X33" s="34">
        <f>IF(AB33=1,AB17,AB49)</f>
        <v>1</v>
      </c>
      <c r="Y33" s="2"/>
      <c r="Z33" s="2"/>
      <c r="AA33" s="5" t="str">
        <f>IF(Y49=AC41,AE48,AE49)</f>
        <v>Pittsburgh</v>
      </c>
      <c r="AB33" s="25">
        <v>1</v>
      </c>
      <c r="AC33" s="15"/>
      <c r="AD33" s="15"/>
      <c r="AG33" s="2"/>
      <c r="AJ33" s="2"/>
      <c r="AM33" s="2"/>
      <c r="AN33" s="43"/>
    </row>
    <row r="34" spans="1:41" ht="15" customHeight="1">
      <c r="A34" s="9">
        <v>17</v>
      </c>
      <c r="B34" s="6" t="s">
        <v>40</v>
      </c>
      <c r="C34" s="9">
        <v>1</v>
      </c>
      <c r="D34" s="2"/>
      <c r="G34" s="2"/>
      <c r="J34" s="2"/>
      <c r="M34" s="2"/>
      <c r="O34" s="26"/>
      <c r="P34" s="2"/>
      <c r="Q34" s="7"/>
      <c r="S34" s="2"/>
      <c r="T34" s="7"/>
      <c r="V34" s="2"/>
      <c r="W34" s="7"/>
      <c r="Y34" s="14"/>
      <c r="Z34" s="14"/>
      <c r="AA34" s="11"/>
      <c r="AB34" s="15"/>
      <c r="AC34" s="15"/>
      <c r="AD34" s="15"/>
      <c r="AG34" s="2"/>
      <c r="AJ34" s="2"/>
      <c r="AM34" s="9">
        <v>49</v>
      </c>
      <c r="AN34" s="6" t="s">
        <v>34</v>
      </c>
      <c r="AO34" s="9">
        <v>1</v>
      </c>
    </row>
    <row r="35" spans="1:41" ht="15" customHeight="1">
      <c r="A35" s="4">
        <v>1</v>
      </c>
      <c r="B35" s="44" t="str">
        <f>B36</f>
        <v>Hampton</v>
      </c>
      <c r="D35" s="9">
        <f>IF(A35=1,A34,A36)</f>
        <v>17</v>
      </c>
      <c r="E35" s="1"/>
      <c r="F35" s="9">
        <f>IF(A35=1,C34,C36)</f>
        <v>1</v>
      </c>
      <c r="G35" s="2"/>
      <c r="J35" s="2"/>
      <c r="M35" s="2"/>
      <c r="O35" s="26"/>
      <c r="P35" s="2"/>
      <c r="S35" s="2"/>
      <c r="V35" s="2"/>
      <c r="Y35" s="14"/>
      <c r="Z35" s="14"/>
      <c r="AA35" s="11"/>
      <c r="AB35" s="15"/>
      <c r="AC35" s="15"/>
      <c r="AD35" s="15"/>
      <c r="AG35" s="2"/>
      <c r="AJ35" s="9">
        <f>IF(AO35=1,AM34,AM36)</f>
        <v>49</v>
      </c>
      <c r="AK35" s="1"/>
      <c r="AL35" s="9">
        <f>IF(AO35=1,AO34,AO36)</f>
        <v>1</v>
      </c>
      <c r="AM35" s="4"/>
      <c r="AN35" s="44" t="str">
        <f>AN36</f>
        <v>NC-Ash./Ark-LR</v>
      </c>
      <c r="AO35" s="25">
        <v>1</v>
      </c>
    </row>
    <row r="36" spans="1:41" ht="15" customHeight="1">
      <c r="A36" s="9">
        <v>18</v>
      </c>
      <c r="B36" s="6" t="s">
        <v>66</v>
      </c>
      <c r="C36" s="9">
        <v>16</v>
      </c>
      <c r="D36" s="2"/>
      <c r="E36" s="7"/>
      <c r="F36" s="26"/>
      <c r="G36" s="2"/>
      <c r="J36" s="2"/>
      <c r="M36" s="2"/>
      <c r="O36" s="26"/>
      <c r="P36" s="2"/>
      <c r="S36" s="2"/>
      <c r="T36" s="3" t="s">
        <v>2</v>
      </c>
      <c r="V36" s="2"/>
      <c r="Y36" s="14"/>
      <c r="Z36" s="14"/>
      <c r="AA36" s="11"/>
      <c r="AB36" s="15"/>
      <c r="AC36" s="15"/>
      <c r="AD36" s="15"/>
      <c r="AG36" s="2"/>
      <c r="AI36" s="32"/>
      <c r="AJ36" s="12"/>
      <c r="AK36" s="7"/>
      <c r="AL36" s="26"/>
      <c r="AM36" s="9">
        <v>50</v>
      </c>
      <c r="AN36" s="62" t="s">
        <v>87</v>
      </c>
      <c r="AO36" s="9">
        <v>16</v>
      </c>
    </row>
    <row r="37" spans="1:41" ht="15" customHeight="1">
      <c r="A37" s="2"/>
      <c r="B37" s="43"/>
      <c r="D37" s="4">
        <v>1</v>
      </c>
      <c r="E37" s="5" t="str">
        <f>IF(D35=A34,B34,B36)</f>
        <v>Duke</v>
      </c>
      <c r="G37" s="9">
        <f>IF(D37=1,D35,D39)</f>
        <v>17</v>
      </c>
      <c r="H37" s="1"/>
      <c r="I37" s="9">
        <f>IF(D37=1,F35,F39)</f>
        <v>1</v>
      </c>
      <c r="J37" s="2"/>
      <c r="M37" s="2"/>
      <c r="O37" s="26"/>
      <c r="P37" s="2"/>
      <c r="S37" s="2"/>
      <c r="V37" s="2"/>
      <c r="Y37" s="14"/>
      <c r="Z37" s="14"/>
      <c r="AA37" s="11"/>
      <c r="AB37" s="15"/>
      <c r="AC37" s="15"/>
      <c r="AD37" s="15"/>
      <c r="AG37" s="9">
        <f>IF(AL37=1,AJ35,AJ39)</f>
        <v>49</v>
      </c>
      <c r="AH37" s="1"/>
      <c r="AI37" s="9">
        <f>IF(AL37=1,AL35,AL39)</f>
        <v>1</v>
      </c>
      <c r="AJ37" s="4"/>
      <c r="AK37" s="5" t="str">
        <f>IF(AJ35=AM34,AN34,AN36)</f>
        <v>Pittsburgh</v>
      </c>
      <c r="AL37" s="25">
        <v>1</v>
      </c>
      <c r="AM37" s="2"/>
      <c r="AN37" s="43"/>
    </row>
    <row r="38" spans="1:41" ht="15" customHeight="1">
      <c r="A38" s="9">
        <v>19</v>
      </c>
      <c r="B38" s="6" t="s">
        <v>67</v>
      </c>
      <c r="C38" s="9">
        <v>8</v>
      </c>
      <c r="D38" s="2"/>
      <c r="E38" s="5" t="str">
        <f>IF(D39=A38,B38,B40)</f>
        <v>Michigan</v>
      </c>
      <c r="F38" s="26"/>
      <c r="G38" s="2"/>
      <c r="H38" s="7"/>
      <c r="I38" s="26"/>
      <c r="J38" s="2"/>
      <c r="M38" s="2"/>
      <c r="O38" s="26"/>
      <c r="P38" s="2"/>
      <c r="S38" s="2"/>
      <c r="V38" s="2"/>
      <c r="Y38" s="14"/>
      <c r="Z38" s="14"/>
      <c r="AA38" s="11"/>
      <c r="AB38" s="15"/>
      <c r="AC38" s="15"/>
      <c r="AD38" s="15"/>
      <c r="AF38" s="31"/>
      <c r="AG38" s="12"/>
      <c r="AH38" s="7"/>
      <c r="AI38" s="26"/>
      <c r="AJ38" s="2"/>
      <c r="AK38" s="5" t="str">
        <f>IF(AJ39=AM38,AN38,AN40)</f>
        <v>Old Dominion</v>
      </c>
      <c r="AL38" s="26"/>
      <c r="AM38" s="9">
        <v>51</v>
      </c>
      <c r="AN38" s="6" t="s">
        <v>41</v>
      </c>
      <c r="AO38" s="9">
        <v>8</v>
      </c>
    </row>
    <row r="39" spans="1:41" ht="15" customHeight="1">
      <c r="A39" s="4">
        <v>1</v>
      </c>
      <c r="B39" s="44" t="str">
        <f>B40</f>
        <v>Tennessee</v>
      </c>
      <c r="D39" s="9">
        <f>IF(A39=1,A38,A40)</f>
        <v>19</v>
      </c>
      <c r="E39" s="1"/>
      <c r="F39" s="9">
        <f>IF(A39=1,C38,C40)</f>
        <v>8</v>
      </c>
      <c r="G39" s="2"/>
      <c r="I39" s="26"/>
      <c r="J39" s="2"/>
      <c r="M39" s="2"/>
      <c r="O39" s="26"/>
      <c r="P39" s="2"/>
      <c r="S39" s="2"/>
      <c r="V39" s="2"/>
      <c r="Y39" s="14"/>
      <c r="Z39" s="14"/>
      <c r="AA39" s="11"/>
      <c r="AB39" s="15"/>
      <c r="AC39" s="15"/>
      <c r="AD39" s="15"/>
      <c r="AF39" s="31"/>
      <c r="AG39" s="14"/>
      <c r="AI39" s="15"/>
      <c r="AJ39" s="9">
        <f>IF(AO39=1,AM38,AM40)</f>
        <v>52</v>
      </c>
      <c r="AK39" s="1"/>
      <c r="AL39" s="9">
        <f>IF(AO39=1,AO38,AO40)</f>
        <v>9</v>
      </c>
      <c r="AM39" s="4"/>
      <c r="AN39" s="44" t="str">
        <f>AN40</f>
        <v>Old Dominion</v>
      </c>
      <c r="AO39" s="25">
        <v>2</v>
      </c>
    </row>
    <row r="40" spans="1:41" ht="15" customHeight="1">
      <c r="A40" s="9">
        <v>20</v>
      </c>
      <c r="B40" s="6" t="s">
        <v>35</v>
      </c>
      <c r="C40" s="9">
        <v>9</v>
      </c>
      <c r="D40" s="2"/>
      <c r="E40" s="7"/>
      <c r="G40" s="2"/>
      <c r="H40" s="5" t="str">
        <f>IF(G37=D35,E37,E38)</f>
        <v>Duke</v>
      </c>
      <c r="I40" s="26"/>
      <c r="J40" s="2"/>
      <c r="M40" s="2"/>
      <c r="O40" s="26"/>
      <c r="P40" s="2"/>
      <c r="R40" s="19"/>
      <c r="S40" s="19"/>
      <c r="T40" s="53" t="s">
        <v>3</v>
      </c>
      <c r="U40" s="19"/>
      <c r="V40" s="19"/>
      <c r="W40" s="18"/>
      <c r="X40" s="29"/>
      <c r="Y40" s="14"/>
      <c r="Z40" s="14"/>
      <c r="AA40" s="11"/>
      <c r="AB40" s="15"/>
      <c r="AC40" s="15"/>
      <c r="AD40" s="15"/>
      <c r="AF40" s="32"/>
      <c r="AG40" s="14"/>
      <c r="AH40" s="5" t="str">
        <f>IF(AG37=AJ35,AK37,AK38)</f>
        <v>Pittsburgh</v>
      </c>
      <c r="AI40" s="15"/>
      <c r="AJ40" s="15"/>
      <c r="AK40" s="7"/>
      <c r="AM40" s="9">
        <v>52</v>
      </c>
      <c r="AN40" s="6" t="s">
        <v>56</v>
      </c>
      <c r="AO40" s="9">
        <v>9</v>
      </c>
    </row>
    <row r="41" spans="1:41" ht="15" customHeight="1">
      <c r="A41" s="2"/>
      <c r="B41" s="43"/>
      <c r="D41" s="2"/>
      <c r="G41" s="4">
        <v>1</v>
      </c>
      <c r="H41" s="5" t="str">
        <f>IF(G45=D43,E45,E46)</f>
        <v>Arizona</v>
      </c>
      <c r="J41" s="9">
        <f>IF(G41=1,G37,G45)</f>
        <v>17</v>
      </c>
      <c r="K41" s="1"/>
      <c r="L41" s="9">
        <f>IF(G41=1,I37,I45)</f>
        <v>1</v>
      </c>
      <c r="M41" s="2"/>
      <c r="O41" s="26"/>
      <c r="P41" s="2"/>
      <c r="Q41" s="18"/>
      <c r="R41" s="19"/>
      <c r="S41" s="19"/>
      <c r="T41" s="18"/>
      <c r="U41" s="19"/>
      <c r="V41" s="19"/>
      <c r="W41" s="18"/>
      <c r="X41" s="29"/>
      <c r="Y41" s="14"/>
      <c r="Z41" s="14"/>
      <c r="AA41" s="11"/>
      <c r="AB41" s="15"/>
      <c r="AC41" s="9">
        <f>IF(AI41=1,AG37,AG45)</f>
        <v>49</v>
      </c>
      <c r="AD41" s="36"/>
      <c r="AE41" s="1"/>
      <c r="AF41" s="9">
        <f>IF(AI41=1,AI37,AI45)</f>
        <v>1</v>
      </c>
      <c r="AG41" s="4"/>
      <c r="AH41" s="5" t="str">
        <f>IF(AG45=AJ43,AK45,AK46)</f>
        <v>Wisconsin</v>
      </c>
      <c r="AI41" s="25">
        <v>1</v>
      </c>
      <c r="AJ41" s="15"/>
      <c r="AM41" s="2"/>
      <c r="AN41" s="43"/>
    </row>
    <row r="42" spans="1:41" ht="15" customHeight="1">
      <c r="A42" s="9">
        <v>21</v>
      </c>
      <c r="B42" s="6" t="s">
        <v>68</v>
      </c>
      <c r="C42" s="9">
        <v>5</v>
      </c>
      <c r="D42" s="2"/>
      <c r="G42" s="2"/>
      <c r="I42" s="26"/>
      <c r="J42" s="2"/>
      <c r="K42" s="7"/>
      <c r="L42" s="26"/>
      <c r="M42" s="2"/>
      <c r="O42" s="26"/>
      <c r="P42" s="2"/>
      <c r="R42" s="19"/>
      <c r="S42" s="19"/>
      <c r="T42" s="52" t="s">
        <v>16</v>
      </c>
      <c r="U42" s="19"/>
      <c r="V42" s="19"/>
      <c r="W42" s="18"/>
      <c r="X42" s="29"/>
      <c r="Y42" s="14"/>
      <c r="Z42" s="14"/>
      <c r="AA42" s="11"/>
      <c r="AB42" s="26"/>
      <c r="AC42" s="2"/>
      <c r="AD42" s="2"/>
      <c r="AE42" s="7"/>
      <c r="AF42" s="26"/>
      <c r="AG42" s="2"/>
      <c r="AI42" s="15"/>
      <c r="AJ42" s="15"/>
      <c r="AM42" s="9">
        <v>53</v>
      </c>
      <c r="AN42" s="6" t="s">
        <v>88</v>
      </c>
      <c r="AO42" s="9">
        <v>5</v>
      </c>
    </row>
    <row r="43" spans="1:41" ht="15" customHeight="1">
      <c r="A43" s="4">
        <v>1</v>
      </c>
      <c r="B43" s="44" t="str">
        <f>B44</f>
        <v>Memphis</v>
      </c>
      <c r="D43" s="9">
        <f>IF(A43=1,A42,A44)</f>
        <v>21</v>
      </c>
      <c r="E43" s="1"/>
      <c r="F43" s="9">
        <f>IF(A43=1,C42,C44)</f>
        <v>5</v>
      </c>
      <c r="G43" s="2"/>
      <c r="I43" s="26"/>
      <c r="J43" s="2"/>
      <c r="L43" s="26"/>
      <c r="M43" s="2"/>
      <c r="O43" s="26"/>
      <c r="P43" s="2"/>
      <c r="Q43" s="18"/>
      <c r="R43" s="19"/>
      <c r="S43" s="19"/>
      <c r="T43" s="52" t="s">
        <v>17</v>
      </c>
      <c r="U43" s="19"/>
      <c r="V43" s="19"/>
      <c r="W43" s="18"/>
      <c r="X43" s="29"/>
      <c r="Y43" s="14"/>
      <c r="Z43" s="14"/>
      <c r="AA43" s="11"/>
      <c r="AB43" s="26"/>
      <c r="AC43" s="2"/>
      <c r="AD43" s="2"/>
      <c r="AF43" s="26"/>
      <c r="AG43" s="2"/>
      <c r="AI43" s="15"/>
      <c r="AJ43" s="9">
        <f>IF(AO43=1,AM42,AM44)</f>
        <v>53</v>
      </c>
      <c r="AK43" s="1"/>
      <c r="AL43" s="9">
        <f>IF(AO43=1,AO42,AO44)</f>
        <v>5</v>
      </c>
      <c r="AM43" s="4"/>
      <c r="AN43" s="44" t="str">
        <f>AN44</f>
        <v>Utah State</v>
      </c>
      <c r="AO43" s="25">
        <v>1</v>
      </c>
    </row>
    <row r="44" spans="1:41" ht="15" customHeight="1">
      <c r="A44" s="9">
        <v>22</v>
      </c>
      <c r="B44" s="6" t="s">
        <v>69</v>
      </c>
      <c r="C44" s="9">
        <v>12</v>
      </c>
      <c r="D44" s="2"/>
      <c r="E44" s="7"/>
      <c r="F44" s="26"/>
      <c r="G44" s="2"/>
      <c r="I44" s="26"/>
      <c r="J44" s="2"/>
      <c r="L44" s="26"/>
      <c r="M44" s="2"/>
      <c r="O44" s="26"/>
      <c r="P44" s="2"/>
      <c r="R44" s="19"/>
      <c r="S44" s="19"/>
      <c r="T44" s="52" t="s">
        <v>18</v>
      </c>
      <c r="U44" s="19"/>
      <c r="V44" s="19"/>
      <c r="W44" s="18"/>
      <c r="X44" s="29"/>
      <c r="Y44" s="14"/>
      <c r="Z44" s="14"/>
      <c r="AA44" s="11"/>
      <c r="AB44" s="26"/>
      <c r="AC44" s="2"/>
      <c r="AD44" s="2"/>
      <c r="AF44" s="26"/>
      <c r="AG44" s="2"/>
      <c r="AI44" s="26"/>
      <c r="AJ44" s="2"/>
      <c r="AK44" s="7"/>
      <c r="AL44" s="26"/>
      <c r="AM44" s="9">
        <v>54</v>
      </c>
      <c r="AN44" s="6" t="s">
        <v>54</v>
      </c>
      <c r="AO44" s="9">
        <v>12</v>
      </c>
    </row>
    <row r="45" spans="1:41" ht="15" customHeight="1">
      <c r="A45" s="2"/>
      <c r="B45" s="43"/>
      <c r="D45" s="4">
        <v>1</v>
      </c>
      <c r="E45" s="5" t="str">
        <f>IF(D43=A42,B42,B44)</f>
        <v>Arizona</v>
      </c>
      <c r="G45" s="9">
        <f>IF(D45=1,D43,D47)</f>
        <v>21</v>
      </c>
      <c r="H45" s="1"/>
      <c r="I45" s="9">
        <f>IF(D45=1,F43,F47)</f>
        <v>5</v>
      </c>
      <c r="J45" s="2"/>
      <c r="L45" s="26"/>
      <c r="M45" s="2"/>
      <c r="O45" s="26"/>
      <c r="P45" s="2"/>
      <c r="R45" s="19"/>
      <c r="S45" s="19"/>
      <c r="T45" s="52" t="s">
        <v>19</v>
      </c>
      <c r="U45" s="19"/>
      <c r="V45" s="19"/>
      <c r="W45" s="18"/>
      <c r="X45" s="29"/>
      <c r="Y45" s="14"/>
      <c r="Z45" s="14"/>
      <c r="AA45" s="11"/>
      <c r="AB45" s="26"/>
      <c r="AC45" s="2"/>
      <c r="AD45" s="2"/>
      <c r="AF45" s="15"/>
      <c r="AG45" s="9">
        <f>IF(AL45=1,AJ43,AJ47)</f>
        <v>55</v>
      </c>
      <c r="AH45" s="1"/>
      <c r="AI45" s="9">
        <f>IF(AL45=1,AL43,AL47)</f>
        <v>4</v>
      </c>
      <c r="AJ45" s="4"/>
      <c r="AK45" s="5" t="str">
        <f>IF(AJ43=AM42,AN42,AN44)</f>
        <v>Kansas St.</v>
      </c>
      <c r="AL45" s="25">
        <v>2</v>
      </c>
      <c r="AM45" s="2"/>
      <c r="AN45" s="43"/>
    </row>
    <row r="46" spans="1:41" ht="15" customHeight="1">
      <c r="A46" s="9">
        <v>23</v>
      </c>
      <c r="B46" s="6" t="s">
        <v>39</v>
      </c>
      <c r="C46" s="9">
        <v>4</v>
      </c>
      <c r="D46" s="2"/>
      <c r="E46" s="5" t="str">
        <f>IF(D47=A46,B46,B48)</f>
        <v>Texas</v>
      </c>
      <c r="F46" s="26"/>
      <c r="G46" s="2"/>
      <c r="H46" s="7"/>
      <c r="J46" s="2"/>
      <c r="L46" s="26"/>
      <c r="M46" s="2"/>
      <c r="O46" s="26"/>
      <c r="P46" s="2"/>
      <c r="Q46" s="18"/>
      <c r="R46" s="19"/>
      <c r="S46" s="19"/>
      <c r="T46" s="52" t="s">
        <v>20</v>
      </c>
      <c r="U46" s="19"/>
      <c r="V46" s="19"/>
      <c r="W46" s="18"/>
      <c r="X46" s="29"/>
      <c r="Y46" s="14"/>
      <c r="Z46" s="14"/>
      <c r="AA46" s="11"/>
      <c r="AB46" s="26"/>
      <c r="AC46" s="2"/>
      <c r="AD46" s="2"/>
      <c r="AF46" s="15"/>
      <c r="AG46" s="15"/>
      <c r="AH46" s="7"/>
      <c r="AI46" s="45"/>
      <c r="AJ46" s="13"/>
      <c r="AK46" s="5" t="str">
        <f>IF(AJ47=AM46,AN46,AN48)</f>
        <v>Wisconsin</v>
      </c>
      <c r="AL46" s="26"/>
      <c r="AM46" s="9">
        <v>55</v>
      </c>
      <c r="AN46" s="6" t="s">
        <v>36</v>
      </c>
      <c r="AO46" s="9">
        <v>4</v>
      </c>
    </row>
    <row r="47" spans="1:41" ht="15" customHeight="1">
      <c r="A47" s="4">
        <v>1</v>
      </c>
      <c r="B47" s="44" t="str">
        <f>B48</f>
        <v>Oakland</v>
      </c>
      <c r="D47" s="9">
        <f>IF(A47=1,A46,A48)</f>
        <v>23</v>
      </c>
      <c r="E47" s="1"/>
      <c r="F47" s="9">
        <f>IF(A47=1,C46,C48)</f>
        <v>4</v>
      </c>
      <c r="G47" s="2"/>
      <c r="J47" s="2"/>
      <c r="L47" s="26"/>
      <c r="M47" s="2"/>
      <c r="O47" s="26"/>
      <c r="P47" s="2"/>
      <c r="R47" s="19"/>
      <c r="S47" s="19"/>
      <c r="T47" s="52" t="s">
        <v>24</v>
      </c>
      <c r="U47" s="19"/>
      <c r="V47" s="19"/>
      <c r="W47" s="18"/>
      <c r="X47" s="29"/>
      <c r="Y47" s="14"/>
      <c r="Z47" s="14"/>
      <c r="AA47" s="11"/>
      <c r="AB47" s="26"/>
      <c r="AC47" s="2"/>
      <c r="AD47" s="2"/>
      <c r="AF47" s="15"/>
      <c r="AG47" s="15"/>
      <c r="AJ47" s="9">
        <f>IF(AO47=1,AM46,AM48)</f>
        <v>55</v>
      </c>
      <c r="AK47" s="1"/>
      <c r="AL47" s="9">
        <f>IF(AO47=1,AO46,AO48)</f>
        <v>4</v>
      </c>
      <c r="AM47" s="4"/>
      <c r="AN47" s="44" t="str">
        <f>AN48</f>
        <v>Belmont</v>
      </c>
      <c r="AO47" s="25">
        <v>1</v>
      </c>
    </row>
    <row r="48" spans="1:41" ht="15" customHeight="1">
      <c r="A48" s="9">
        <v>24</v>
      </c>
      <c r="B48" s="6" t="s">
        <v>50</v>
      </c>
      <c r="C48" s="9">
        <v>13</v>
      </c>
      <c r="D48" s="2"/>
      <c r="E48" s="7"/>
      <c r="G48" s="2"/>
      <c r="J48" s="2"/>
      <c r="K48" s="5" t="str">
        <f>IF(J41=G37,H40,H41)</f>
        <v>Duke</v>
      </c>
      <c r="L48" s="26"/>
      <c r="M48" s="2"/>
      <c r="O48" s="26"/>
      <c r="P48" s="2"/>
      <c r="R48" s="19"/>
      <c r="S48" s="19"/>
      <c r="T48" s="24"/>
      <c r="U48" s="19"/>
      <c r="V48" s="19"/>
      <c r="W48" s="18"/>
      <c r="X48" s="29"/>
      <c r="Y48" s="13"/>
      <c r="Z48" s="17"/>
      <c r="AA48" s="11"/>
      <c r="AB48" s="26"/>
      <c r="AC48" s="2"/>
      <c r="AD48" s="2"/>
      <c r="AE48" s="5" t="str">
        <f>IF(AC41=AG37,AH40,AH41)</f>
        <v>Pittsburgh</v>
      </c>
      <c r="AF48" s="15"/>
      <c r="AG48" s="15"/>
      <c r="AJ48" s="2"/>
      <c r="AK48" s="7"/>
      <c r="AM48" s="9">
        <v>56</v>
      </c>
      <c r="AN48" s="6" t="s">
        <v>89</v>
      </c>
      <c r="AO48" s="9">
        <v>13</v>
      </c>
    </row>
    <row r="49" spans="1:41" ht="15" customHeight="1">
      <c r="A49" s="2"/>
      <c r="B49" s="43"/>
      <c r="D49" s="2"/>
      <c r="G49" s="2"/>
      <c r="H49" s="3" t="s">
        <v>21</v>
      </c>
      <c r="J49" s="4">
        <v>1</v>
      </c>
      <c r="K49" s="5" t="str">
        <f>IF(J57=G53,H56,H57)</f>
        <v>Connecticut</v>
      </c>
      <c r="M49" s="9">
        <f>IF(J49=1,J41,J57)</f>
        <v>17</v>
      </c>
      <c r="N49" s="1"/>
      <c r="O49" s="9">
        <f>IF(J49=1,L41,L57)</f>
        <v>1</v>
      </c>
      <c r="P49" s="2"/>
      <c r="R49" s="19"/>
      <c r="S49" s="19"/>
      <c r="T49" s="24"/>
      <c r="U49" s="19"/>
      <c r="V49" s="19"/>
      <c r="W49" s="18"/>
      <c r="X49" s="29"/>
      <c r="Y49" s="37">
        <f>IF(AF49=1,AC41,AC57)</f>
        <v>49</v>
      </c>
      <c r="Z49" s="38"/>
      <c r="AA49" s="1"/>
      <c r="AB49" s="9">
        <f>IF(AF49=1,AF41,AF57)</f>
        <v>1</v>
      </c>
      <c r="AC49" s="4"/>
      <c r="AD49" s="4"/>
      <c r="AE49" s="5" t="str">
        <f>IF(AC57=AG53,AH56,AH57)</f>
        <v>BYU</v>
      </c>
      <c r="AF49" s="25">
        <v>1</v>
      </c>
      <c r="AG49" s="15"/>
      <c r="AH49" s="3" t="s">
        <v>86</v>
      </c>
      <c r="AJ49" s="2"/>
      <c r="AM49" s="2"/>
      <c r="AN49" s="43"/>
    </row>
    <row r="50" spans="1:41" ht="15" customHeight="1">
      <c r="A50" s="9">
        <v>25</v>
      </c>
      <c r="B50" s="6" t="s">
        <v>70</v>
      </c>
      <c r="C50" s="9">
        <v>6</v>
      </c>
      <c r="D50" s="2"/>
      <c r="G50" s="2"/>
      <c r="J50" s="2"/>
      <c r="L50" s="26"/>
      <c r="M50" s="2"/>
      <c r="N50" s="7"/>
      <c r="O50" s="15"/>
      <c r="P50" s="2"/>
      <c r="R50" s="19"/>
      <c r="S50" s="19"/>
      <c r="T50" s="24"/>
      <c r="U50" s="19"/>
      <c r="V50" s="19"/>
      <c r="W50" s="18"/>
      <c r="X50" s="29"/>
      <c r="Y50" s="2"/>
      <c r="Z50" s="2"/>
      <c r="AA50" s="7"/>
      <c r="AB50" s="15"/>
      <c r="AC50" s="14"/>
      <c r="AD50" s="14"/>
      <c r="AF50" s="15"/>
      <c r="AG50" s="15"/>
      <c r="AJ50" s="2"/>
      <c r="AM50" s="9">
        <v>57</v>
      </c>
      <c r="AN50" s="6" t="s">
        <v>90</v>
      </c>
      <c r="AO50" s="9">
        <v>6</v>
      </c>
    </row>
    <row r="51" spans="1:41" ht="15" customHeight="1">
      <c r="A51" s="4">
        <v>1</v>
      </c>
      <c r="B51" s="44" t="str">
        <f>B52</f>
        <v>Missouri</v>
      </c>
      <c r="D51" s="9">
        <f>IF(A51=1,A50,A52)</f>
        <v>25</v>
      </c>
      <c r="E51" s="1"/>
      <c r="F51" s="9">
        <f>IF(A51=1,C50,C52)</f>
        <v>6</v>
      </c>
      <c r="G51" s="2"/>
      <c r="J51" s="2"/>
      <c r="L51" s="26"/>
      <c r="M51" s="2"/>
      <c r="P51" s="2"/>
      <c r="R51" s="19"/>
      <c r="S51" s="19"/>
      <c r="T51" s="24"/>
      <c r="U51" s="19"/>
      <c r="V51" s="19"/>
      <c r="W51" s="18"/>
      <c r="X51" s="29"/>
      <c r="Y51" s="2"/>
      <c r="Z51" s="2"/>
      <c r="AC51" s="14"/>
      <c r="AD51" s="14"/>
      <c r="AF51" s="15"/>
      <c r="AG51" s="2"/>
      <c r="AJ51" s="9">
        <f>IF(AO51=1,AM50,AM52)</f>
        <v>57</v>
      </c>
      <c r="AK51" s="1"/>
      <c r="AL51" s="9">
        <f>IF(AO51=1,AO50,AO52)</f>
        <v>6</v>
      </c>
      <c r="AM51" s="4"/>
      <c r="AN51" s="44" t="str">
        <f>AN52</f>
        <v>Gonzaga</v>
      </c>
      <c r="AO51" s="25">
        <v>1</v>
      </c>
    </row>
    <row r="52" spans="1:41" ht="15" customHeight="1">
      <c r="A52" s="9">
        <v>26</v>
      </c>
      <c r="B52" s="6" t="s">
        <v>33</v>
      </c>
      <c r="C52" s="9">
        <v>11</v>
      </c>
      <c r="D52" s="2"/>
      <c r="E52" s="7"/>
      <c r="F52" s="26"/>
      <c r="G52" s="2"/>
      <c r="J52" s="2"/>
      <c r="L52" s="26"/>
      <c r="M52" s="2"/>
      <c r="P52" s="2"/>
      <c r="R52" s="19"/>
      <c r="S52" s="19"/>
      <c r="T52" s="24"/>
      <c r="U52" s="19"/>
      <c r="V52" s="19"/>
      <c r="W52" s="18"/>
      <c r="X52" s="29"/>
      <c r="Y52" s="2"/>
      <c r="Z52" s="2"/>
      <c r="AC52" s="14"/>
      <c r="AD52" s="14"/>
      <c r="AF52" s="15"/>
      <c r="AG52" s="2"/>
      <c r="AI52" s="32"/>
      <c r="AJ52" s="12"/>
      <c r="AK52" s="7"/>
      <c r="AL52" s="26"/>
      <c r="AM52" s="9">
        <v>58</v>
      </c>
      <c r="AN52" s="6" t="s">
        <v>42</v>
      </c>
      <c r="AO52" s="9">
        <v>11</v>
      </c>
    </row>
    <row r="53" spans="1:41" ht="15" customHeight="1">
      <c r="A53" s="2"/>
      <c r="B53" s="43"/>
      <c r="D53" s="4">
        <v>2</v>
      </c>
      <c r="E53" s="5" t="str">
        <f>IF(D51=A50,B50,B52)</f>
        <v>Cincinnati</v>
      </c>
      <c r="G53" s="9">
        <f>IF(D53=1,D51,D55)</f>
        <v>27</v>
      </c>
      <c r="H53" s="1"/>
      <c r="I53" s="9">
        <f>IF(D53=1,F51,F55)</f>
        <v>3</v>
      </c>
      <c r="J53" s="2"/>
      <c r="L53" s="26"/>
      <c r="M53" s="2"/>
      <c r="P53" s="2"/>
      <c r="S53" s="2"/>
      <c r="T53" s="24"/>
      <c r="V53" s="2"/>
      <c r="Y53" s="2"/>
      <c r="Z53" s="2"/>
      <c r="AC53" s="14"/>
      <c r="AD53" s="14"/>
      <c r="AF53" s="15"/>
      <c r="AG53" s="9">
        <f>IF(AL53=1,AJ51,AJ55)</f>
        <v>59</v>
      </c>
      <c r="AH53" s="1"/>
      <c r="AI53" s="9">
        <f>IF(AL53=1,AL51,AL55)</f>
        <v>3</v>
      </c>
      <c r="AJ53" s="4"/>
      <c r="AK53" s="5" t="str">
        <f>IF(AJ51=AM50,AN50,AN52)</f>
        <v>St. John's</v>
      </c>
      <c r="AL53" s="25">
        <v>2</v>
      </c>
      <c r="AM53" s="2"/>
      <c r="AN53" s="43"/>
    </row>
    <row r="54" spans="1:41" ht="15" customHeight="1">
      <c r="A54" s="9">
        <v>27</v>
      </c>
      <c r="B54" s="6" t="s">
        <v>71</v>
      </c>
      <c r="C54" s="9">
        <v>3</v>
      </c>
      <c r="D54" s="2"/>
      <c r="E54" s="5" t="str">
        <f>IF(D55=A54,B54,B56)</f>
        <v>Connecticut</v>
      </c>
      <c r="F54" s="26"/>
      <c r="G54" s="2"/>
      <c r="H54" s="7"/>
      <c r="I54" s="26"/>
      <c r="J54" s="2"/>
      <c r="L54" s="26"/>
      <c r="M54" s="2"/>
      <c r="P54" s="2"/>
      <c r="S54" s="2"/>
      <c r="V54" s="2"/>
      <c r="Y54" s="2"/>
      <c r="Z54" s="2"/>
      <c r="AC54" s="14"/>
      <c r="AD54" s="14"/>
      <c r="AF54" s="26"/>
      <c r="AG54" s="12"/>
      <c r="AH54" s="7"/>
      <c r="AI54" s="26"/>
      <c r="AJ54" s="2"/>
      <c r="AK54" s="5" t="str">
        <f>IF(AJ55=AM54,AN54,AN56)</f>
        <v>BYU</v>
      </c>
      <c r="AL54" s="26"/>
      <c r="AM54" s="9">
        <v>59</v>
      </c>
      <c r="AN54" s="6" t="s">
        <v>23</v>
      </c>
      <c r="AO54" s="9">
        <v>3</v>
      </c>
    </row>
    <row r="55" spans="1:41" ht="15" customHeight="1">
      <c r="A55" s="4">
        <v>1</v>
      </c>
      <c r="B55" s="44" t="str">
        <f>B56</f>
        <v>Bucknell</v>
      </c>
      <c r="D55" s="9">
        <f>IF(A55=1,A54,A56)</f>
        <v>27</v>
      </c>
      <c r="E55" s="1"/>
      <c r="F55" s="9">
        <f>IF(A55=1,C54,C56)</f>
        <v>3</v>
      </c>
      <c r="G55" s="2"/>
      <c r="I55" s="26"/>
      <c r="J55" s="2"/>
      <c r="L55" s="26"/>
      <c r="M55" s="2"/>
      <c r="P55" s="2"/>
      <c r="S55" s="2"/>
      <c r="T55" s="23" t="s">
        <v>11</v>
      </c>
      <c r="V55" s="2"/>
      <c r="Y55" s="2"/>
      <c r="Z55" s="2"/>
      <c r="AC55" s="14"/>
      <c r="AD55" s="14"/>
      <c r="AF55" s="26"/>
      <c r="AG55" s="14"/>
      <c r="AI55" s="15"/>
      <c r="AJ55" s="9">
        <f>IF(AO55=1,AM54,AM56)</f>
        <v>59</v>
      </c>
      <c r="AK55" s="1"/>
      <c r="AL55" s="9">
        <f>IF(AO55=1,AO54,AO56)</f>
        <v>3</v>
      </c>
      <c r="AM55" s="4"/>
      <c r="AN55" s="44" t="str">
        <f>AN56</f>
        <v>Wofford</v>
      </c>
      <c r="AO55" s="25">
        <v>1</v>
      </c>
    </row>
    <row r="56" spans="1:41" ht="15" customHeight="1">
      <c r="A56" s="9">
        <v>28</v>
      </c>
      <c r="B56" s="6" t="s">
        <v>72</v>
      </c>
      <c r="C56" s="9">
        <v>14</v>
      </c>
      <c r="D56" s="2"/>
      <c r="E56" s="7"/>
      <c r="G56" s="2"/>
      <c r="H56" s="5" t="str">
        <f>IF(G53=D51,E53,E54)</f>
        <v>Connecticut</v>
      </c>
      <c r="I56" s="26"/>
      <c r="J56" s="2"/>
      <c r="L56" s="26"/>
      <c r="M56" s="2"/>
      <c r="P56" s="2"/>
      <c r="S56" s="2"/>
      <c r="V56" s="2"/>
      <c r="Y56" s="2"/>
      <c r="Z56" s="2"/>
      <c r="AC56" s="13"/>
      <c r="AD56" s="14"/>
      <c r="AF56" s="26"/>
      <c r="AG56" s="14"/>
      <c r="AH56" s="5" t="str">
        <f>IF(AG53=AJ51,AK53,AK54)</f>
        <v>BYU</v>
      </c>
      <c r="AI56" s="15"/>
      <c r="AJ56" s="15"/>
      <c r="AK56" s="7"/>
      <c r="AM56" s="9">
        <v>60</v>
      </c>
      <c r="AN56" s="6" t="s">
        <v>53</v>
      </c>
      <c r="AO56" s="9">
        <v>14</v>
      </c>
    </row>
    <row r="57" spans="1:41" ht="15" customHeight="1">
      <c r="A57" s="2"/>
      <c r="B57" s="43"/>
      <c r="D57" s="2"/>
      <c r="G57" s="4">
        <v>1</v>
      </c>
      <c r="H57" s="5" t="str">
        <f>IF(G61=D59,E61,E62)</f>
        <v>San Diego St.</v>
      </c>
      <c r="J57" s="9">
        <f>IF(G57=1,G53,G61)</f>
        <v>27</v>
      </c>
      <c r="K57" s="1"/>
      <c r="L57" s="9">
        <f>IF(G57=1,I53,I61)</f>
        <v>3</v>
      </c>
      <c r="M57" s="2"/>
      <c r="P57" s="2"/>
      <c r="S57" s="2"/>
      <c r="V57" s="2"/>
      <c r="Y57" s="2"/>
      <c r="Z57" s="2"/>
      <c r="AC57" s="37">
        <f>IF(AI57=1,AG53,AG61)</f>
        <v>59</v>
      </c>
      <c r="AD57" s="39"/>
      <c r="AE57" s="1"/>
      <c r="AF57" s="9">
        <f>IF(AI57=1,AI53,AI61)</f>
        <v>3</v>
      </c>
      <c r="AG57" s="4"/>
      <c r="AH57" s="5" t="str">
        <f>IF(AG61=AJ59,AK61,AK62)</f>
        <v>Florida</v>
      </c>
      <c r="AI57" s="25">
        <v>1</v>
      </c>
      <c r="AJ57" s="15"/>
      <c r="AM57" s="2"/>
      <c r="AN57" s="43"/>
    </row>
    <row r="58" spans="1:41" ht="15" customHeight="1">
      <c r="A58" s="9">
        <v>29</v>
      </c>
      <c r="B58" s="6" t="s">
        <v>43</v>
      </c>
      <c r="C58" s="9">
        <v>7</v>
      </c>
      <c r="D58" s="2"/>
      <c r="G58" s="2"/>
      <c r="I58" s="26"/>
      <c r="J58" s="2"/>
      <c r="K58" s="7"/>
      <c r="M58" s="2"/>
      <c r="P58" s="2"/>
      <c r="S58" s="2"/>
      <c r="V58" s="2"/>
      <c r="Y58" s="2"/>
      <c r="Z58" s="2"/>
      <c r="AC58" s="2"/>
      <c r="AD58" s="2"/>
      <c r="AE58" s="7"/>
      <c r="AF58" s="45"/>
      <c r="AG58" s="14"/>
      <c r="AI58" s="15"/>
      <c r="AJ58" s="15"/>
      <c r="AM58" s="9">
        <v>61</v>
      </c>
      <c r="AN58" s="6" t="s">
        <v>91</v>
      </c>
      <c r="AO58" s="9">
        <v>7</v>
      </c>
    </row>
    <row r="59" spans="1:41" ht="15" customHeight="1">
      <c r="A59" s="4">
        <v>1</v>
      </c>
      <c r="B59" s="44" t="str">
        <f>B60</f>
        <v>Penn St.</v>
      </c>
      <c r="D59" s="9">
        <f>IF(A59=1,A58,A60)</f>
        <v>29</v>
      </c>
      <c r="E59" s="1"/>
      <c r="F59" s="9">
        <f>IF(A59=1,C58,C60)</f>
        <v>7</v>
      </c>
      <c r="G59" s="2"/>
      <c r="I59" s="26"/>
      <c r="J59" s="2"/>
      <c r="M59" s="2"/>
      <c r="P59" s="2"/>
      <c r="S59" s="2"/>
      <c r="V59" s="2"/>
      <c r="Y59" s="2"/>
      <c r="Z59" s="2"/>
      <c r="AC59" s="2"/>
      <c r="AD59" s="2"/>
      <c r="AF59" s="31"/>
      <c r="AG59" s="14"/>
      <c r="AI59" s="15"/>
      <c r="AJ59" s="9">
        <f>IF(AO59=1,AM58,AM60)</f>
        <v>62</v>
      </c>
      <c r="AK59" s="1"/>
      <c r="AL59" s="9">
        <f>IF(AO59=1,AO58,AO60)</f>
        <v>10</v>
      </c>
      <c r="AM59" s="4"/>
      <c r="AN59" s="44" t="str">
        <f>AN60</f>
        <v>Michigan St.</v>
      </c>
      <c r="AO59" s="25">
        <v>2</v>
      </c>
    </row>
    <row r="60" spans="1:41" ht="15" customHeight="1">
      <c r="A60" s="9">
        <v>30</v>
      </c>
      <c r="B60" s="6" t="s">
        <v>73</v>
      </c>
      <c r="C60" s="9">
        <v>10</v>
      </c>
      <c r="D60" s="2"/>
      <c r="E60" s="7"/>
      <c r="F60" s="26"/>
      <c r="G60" s="2"/>
      <c r="I60" s="26"/>
      <c r="J60" s="2"/>
      <c r="M60" s="2"/>
      <c r="P60" s="2"/>
      <c r="S60" s="2"/>
      <c r="V60" s="2"/>
      <c r="Y60" s="2"/>
      <c r="Z60" s="2"/>
      <c r="AC60" s="2"/>
      <c r="AD60" s="2"/>
      <c r="AF60" s="31"/>
      <c r="AG60" s="17"/>
      <c r="AI60" s="26"/>
      <c r="AJ60" s="2"/>
      <c r="AK60" s="7"/>
      <c r="AL60" s="26"/>
      <c r="AM60" s="9">
        <v>62</v>
      </c>
      <c r="AN60" s="6" t="s">
        <v>29</v>
      </c>
      <c r="AO60" s="9">
        <v>10</v>
      </c>
    </row>
    <row r="61" spans="1:41" ht="15" customHeight="1">
      <c r="A61" s="2"/>
      <c r="B61" s="43"/>
      <c r="D61" s="4">
        <v>2</v>
      </c>
      <c r="E61" s="5" t="str">
        <f>IF(D59=A58,B58,B60)</f>
        <v>Temple</v>
      </c>
      <c r="G61" s="9">
        <f>IF(D61=1,D59,D63)</f>
        <v>31</v>
      </c>
      <c r="H61" s="1"/>
      <c r="I61" s="9">
        <f>IF(D61=1,F59,F63)</f>
        <v>2</v>
      </c>
      <c r="J61" s="2"/>
      <c r="M61" s="2"/>
      <c r="P61" s="2"/>
      <c r="S61" s="2"/>
      <c r="V61" s="2"/>
      <c r="Y61" s="2"/>
      <c r="Z61" s="2"/>
      <c r="AC61" s="2"/>
      <c r="AD61" s="2"/>
      <c r="AG61" s="9">
        <f>IF(AL61=1,AJ59,AJ63)</f>
        <v>63</v>
      </c>
      <c r="AH61" s="1"/>
      <c r="AI61" s="9">
        <f>IF(AL61=1,AL59,AL63)</f>
        <v>2</v>
      </c>
      <c r="AJ61" s="4"/>
      <c r="AK61" s="5" t="str">
        <f>IF(AJ59=AM58,AN58,AN60)</f>
        <v>Michigan St.</v>
      </c>
      <c r="AL61" s="25">
        <v>2</v>
      </c>
      <c r="AM61" s="2"/>
      <c r="AN61" s="43"/>
    </row>
    <row r="62" spans="1:41" ht="15" customHeight="1">
      <c r="A62" s="9">
        <v>31</v>
      </c>
      <c r="B62" s="6" t="s">
        <v>74</v>
      </c>
      <c r="C62" s="9">
        <v>2</v>
      </c>
      <c r="D62" s="2"/>
      <c r="E62" s="5" t="str">
        <f>IF(D63=A62,B62,B64)</f>
        <v>San Diego St.</v>
      </c>
      <c r="F62" s="26"/>
      <c r="G62" s="21"/>
      <c r="H62" s="7"/>
      <c r="J62" s="2"/>
      <c r="M62" s="2"/>
      <c r="P62" s="2"/>
      <c r="S62" s="2"/>
      <c r="V62" s="2"/>
      <c r="Y62" s="2"/>
      <c r="Z62" s="2"/>
      <c r="AC62" s="2"/>
      <c r="AD62" s="2"/>
      <c r="AG62" s="15"/>
      <c r="AH62" s="7"/>
      <c r="AI62" s="45"/>
      <c r="AJ62" s="13"/>
      <c r="AK62" s="5" t="str">
        <f>IF(AJ63=AM62,AN62,AN64)</f>
        <v>Florida</v>
      </c>
      <c r="AL62" s="26"/>
      <c r="AM62" s="9">
        <v>63</v>
      </c>
      <c r="AN62" s="6" t="s">
        <v>51</v>
      </c>
      <c r="AO62" s="9">
        <v>2</v>
      </c>
    </row>
    <row r="63" spans="1:41" ht="15" customHeight="1">
      <c r="A63" s="4">
        <v>1</v>
      </c>
      <c r="B63" s="44" t="str">
        <f>B64</f>
        <v>Northern Colorado</v>
      </c>
      <c r="D63" s="9">
        <f>IF(A63=1,A62,A64)</f>
        <v>31</v>
      </c>
      <c r="E63" s="1"/>
      <c r="F63" s="9">
        <f>IF(A63=1,C62,C64)</f>
        <v>2</v>
      </c>
      <c r="G63" s="2"/>
      <c r="J63" s="2"/>
      <c r="M63" s="2"/>
      <c r="P63" s="2"/>
      <c r="S63" s="2"/>
      <c r="V63" s="2"/>
      <c r="Y63" s="2"/>
      <c r="Z63" s="2"/>
      <c r="AC63" s="2"/>
      <c r="AD63" s="2"/>
      <c r="AG63" s="15"/>
      <c r="AJ63" s="9">
        <f>IF(AO63=1,AM62,AM64)</f>
        <v>63</v>
      </c>
      <c r="AK63" s="1"/>
      <c r="AL63" s="9">
        <f>IF(AO63=1,AO62,AO64)</f>
        <v>2</v>
      </c>
      <c r="AM63" s="4"/>
      <c r="AN63" s="44" t="str">
        <f>AN64</f>
        <v>UCSB</v>
      </c>
      <c r="AO63" s="25">
        <v>1</v>
      </c>
    </row>
    <row r="64" spans="1:41" ht="15" customHeight="1">
      <c r="A64" s="9">
        <v>32</v>
      </c>
      <c r="B64" s="6" t="s">
        <v>75</v>
      </c>
      <c r="C64" s="9">
        <v>15</v>
      </c>
      <c r="D64" s="2"/>
      <c r="E64" s="7"/>
      <c r="G64" s="2"/>
      <c r="J64" s="2"/>
      <c r="M64" s="2"/>
      <c r="P64" s="2"/>
      <c r="S64" s="2"/>
      <c r="V64" s="2"/>
      <c r="Y64" s="2"/>
      <c r="Z64" s="2"/>
      <c r="AC64" s="2"/>
      <c r="AD64" s="2"/>
      <c r="AG64" s="15"/>
      <c r="AJ64" s="2"/>
      <c r="AK64" s="7"/>
      <c r="AM64" s="9">
        <v>64</v>
      </c>
      <c r="AN64" s="6" t="s">
        <v>92</v>
      </c>
      <c r="AO64" s="9">
        <v>15</v>
      </c>
    </row>
    <row r="65" spans="5:22" ht="15" customHeight="1">
      <c r="S65" s="2"/>
      <c r="V65" s="2"/>
    </row>
    <row r="66" spans="5:22" ht="15" customHeight="1">
      <c r="E66" s="20"/>
      <c r="F66" s="27"/>
      <c r="G66" s="10"/>
      <c r="S66" s="2"/>
      <c r="V66" s="2"/>
    </row>
    <row r="67" spans="5:22" ht="15" customHeight="1">
      <c r="E67" s="8"/>
      <c r="F67" s="28"/>
      <c r="G67" s="8"/>
      <c r="S67" s="2"/>
      <c r="V67" s="2"/>
    </row>
    <row r="68" spans="5:22" ht="15" customHeight="1">
      <c r="E68" s="8"/>
      <c r="F68" s="28"/>
      <c r="G68" s="8"/>
      <c r="S68" s="2"/>
      <c r="V68" s="2"/>
    </row>
    <row r="69" spans="5:22" ht="15" customHeight="1">
      <c r="E69" s="8"/>
      <c r="F69" s="28"/>
      <c r="G69" s="8"/>
    </row>
    <row r="70" spans="5:22" ht="15" customHeight="1">
      <c r="E70" s="8"/>
      <c r="F70" s="28"/>
      <c r="G70" s="8"/>
    </row>
    <row r="71" spans="5:22" ht="15" customHeight="1">
      <c r="E71" s="8"/>
      <c r="F71" s="28"/>
      <c r="G71" s="8"/>
    </row>
    <row r="72" spans="5:22" ht="15" customHeight="1">
      <c r="E72" s="8"/>
      <c r="F72" s="28"/>
      <c r="G72" s="8"/>
    </row>
    <row r="73" spans="5:22" ht="15" customHeight="1">
      <c r="E73" s="8"/>
      <c r="F73" s="28"/>
      <c r="G73" s="8"/>
    </row>
    <row r="74" spans="5:22" ht="15" customHeight="1">
      <c r="E74" s="8"/>
      <c r="F74" s="28"/>
      <c r="G74" s="8"/>
    </row>
    <row r="75" spans="5:22" ht="15" customHeight="1">
      <c r="E75" s="8"/>
      <c r="F75" s="28"/>
      <c r="G75" s="8"/>
    </row>
    <row r="76" spans="5:22" ht="15" customHeight="1">
      <c r="E76" s="8"/>
      <c r="F76" s="28"/>
      <c r="G76" s="8"/>
    </row>
    <row r="77" spans="5:22" ht="15" customHeight="1">
      <c r="E77" s="8"/>
      <c r="F77" s="28"/>
      <c r="G77" s="8"/>
    </row>
    <row r="78" spans="5:22" ht="15" customHeight="1">
      <c r="E78" s="8"/>
      <c r="F78" s="28"/>
      <c r="G78" s="8"/>
    </row>
    <row r="79" spans="5:22" ht="15" customHeight="1">
      <c r="E79" s="8"/>
      <c r="F79" s="28"/>
      <c r="G79" s="8"/>
    </row>
    <row r="80" spans="5:22" ht="15" customHeight="1">
      <c r="E80" s="8"/>
      <c r="F80" s="28"/>
      <c r="G80" s="8"/>
    </row>
    <row r="81" spans="5:7" ht="15" customHeight="1">
      <c r="E81" s="8"/>
      <c r="F81" s="28"/>
      <c r="G81" s="8"/>
    </row>
    <row r="82" spans="5:7" ht="15" customHeight="1">
      <c r="E82" s="8"/>
      <c r="F82" s="28"/>
      <c r="G82" s="8"/>
    </row>
    <row r="83" spans="5:7" ht="15" customHeight="1">
      <c r="E83" s="8"/>
      <c r="F83" s="28"/>
      <c r="G83" s="8"/>
    </row>
    <row r="84" spans="5:7" ht="15" customHeight="1">
      <c r="E84" s="8"/>
      <c r="F84" s="28"/>
      <c r="G84" s="8"/>
    </row>
    <row r="85" spans="5:7" ht="15" customHeight="1">
      <c r="E85" s="8"/>
      <c r="F85" s="28"/>
      <c r="G85" s="8"/>
    </row>
    <row r="86" spans="5:7" ht="15" customHeight="1">
      <c r="E86" s="8"/>
      <c r="F86" s="28"/>
      <c r="G86" s="8"/>
    </row>
    <row r="87" spans="5:7" ht="15" customHeight="1">
      <c r="E87" s="8"/>
      <c r="F87" s="28"/>
      <c r="G87" s="8"/>
    </row>
    <row r="88" spans="5:7" ht="15" customHeight="1">
      <c r="E88" s="8"/>
      <c r="F88" s="28"/>
      <c r="G88" s="8"/>
    </row>
    <row r="89" spans="5:7" ht="15" customHeight="1">
      <c r="E89" s="8"/>
      <c r="F89" s="28"/>
      <c r="G89" s="8"/>
    </row>
    <row r="90" spans="5:7" ht="15" customHeight="1">
      <c r="E90" s="8"/>
      <c r="F90" s="28"/>
      <c r="G90" s="8"/>
    </row>
    <row r="91" spans="5:7" ht="15" customHeight="1">
      <c r="E91" s="8"/>
      <c r="F91" s="28"/>
      <c r="G91" s="8"/>
    </row>
    <row r="92" spans="5:7" ht="15" customHeight="1">
      <c r="E92" s="8"/>
      <c r="F92" s="28"/>
      <c r="G92" s="8"/>
    </row>
    <row r="93" spans="5:7" ht="15" customHeight="1">
      <c r="E93" s="8"/>
      <c r="F93" s="28"/>
      <c r="G93" s="8"/>
    </row>
    <row r="94" spans="5:7" ht="15" customHeight="1">
      <c r="E94" s="8"/>
      <c r="F94" s="28"/>
      <c r="G94" s="8"/>
    </row>
    <row r="95" spans="5:7" ht="15" customHeight="1">
      <c r="E95" s="8"/>
      <c r="F95" s="28"/>
      <c r="G95" s="8"/>
    </row>
    <row r="96" spans="5:7" ht="15" customHeight="1">
      <c r="E96" s="8"/>
      <c r="F96" s="28"/>
      <c r="G96" s="8"/>
    </row>
    <row r="97" spans="5:7" ht="15" customHeight="1">
      <c r="E97" s="8"/>
      <c r="F97" s="28"/>
      <c r="G97" s="8"/>
    </row>
    <row r="98" spans="5:7" ht="15" customHeight="1">
      <c r="E98" s="8"/>
      <c r="F98" s="28"/>
      <c r="G98" s="8"/>
    </row>
    <row r="99" spans="5:7" ht="15" customHeight="1">
      <c r="E99" s="8"/>
      <c r="F99" s="28"/>
      <c r="G99" s="8"/>
    </row>
    <row r="100" spans="5:7" ht="15" customHeight="1">
      <c r="E100" s="8"/>
      <c r="F100" s="28"/>
      <c r="G100" s="8"/>
    </row>
    <row r="101" spans="5:7" ht="15" customHeight="1">
      <c r="E101" s="8"/>
      <c r="F101" s="28"/>
      <c r="G101" s="8"/>
    </row>
    <row r="102" spans="5:7" ht="15" customHeight="1">
      <c r="E102" s="8"/>
      <c r="F102" s="28"/>
      <c r="G102" s="8"/>
    </row>
    <row r="103" spans="5:7" ht="15" customHeight="1">
      <c r="E103" s="8"/>
      <c r="F103" s="28"/>
      <c r="G103" s="8"/>
    </row>
    <row r="104" spans="5:7" ht="15" customHeight="1">
      <c r="E104" s="8"/>
      <c r="F104" s="28"/>
      <c r="G104" s="8"/>
    </row>
    <row r="105" spans="5:7" ht="15" customHeight="1">
      <c r="E105" s="8"/>
      <c r="F105" s="28"/>
      <c r="G105" s="8"/>
    </row>
    <row r="106" spans="5:7" ht="15" customHeight="1">
      <c r="E106" s="8"/>
      <c r="F106" s="28"/>
      <c r="G106" s="8"/>
    </row>
    <row r="107" spans="5:7" ht="15" customHeight="1">
      <c r="E107" s="8"/>
      <c r="F107" s="28"/>
      <c r="G107" s="8"/>
    </row>
    <row r="108" spans="5:7" ht="15" customHeight="1">
      <c r="E108" s="8"/>
      <c r="F108" s="28"/>
      <c r="G108" s="8"/>
    </row>
    <row r="109" spans="5:7" ht="15" customHeight="1">
      <c r="E109" s="8"/>
      <c r="F109" s="28"/>
      <c r="G109" s="8"/>
    </row>
    <row r="110" spans="5:7" ht="15" customHeight="1">
      <c r="E110" s="8"/>
      <c r="F110" s="28"/>
      <c r="G110" s="8"/>
    </row>
    <row r="111" spans="5:7" ht="15" customHeight="1">
      <c r="E111" s="8"/>
      <c r="F111" s="28"/>
      <c r="G111" s="8"/>
    </row>
    <row r="112" spans="5:7" ht="15" customHeight="1">
      <c r="E112" s="8"/>
      <c r="F112" s="28"/>
      <c r="G112" s="8"/>
    </row>
    <row r="113" spans="5:7" ht="15" customHeight="1">
      <c r="E113" s="8"/>
      <c r="F113" s="28"/>
      <c r="G113" s="8"/>
    </row>
    <row r="114" spans="5:7" ht="15" customHeight="1">
      <c r="E114" s="8"/>
      <c r="F114" s="28"/>
      <c r="G114" s="8"/>
    </row>
    <row r="115" spans="5:7" ht="15" customHeight="1">
      <c r="E115" s="8"/>
      <c r="F115" s="28"/>
      <c r="G115" s="8"/>
    </row>
    <row r="116" spans="5:7" ht="15" customHeight="1">
      <c r="E116" s="8"/>
      <c r="F116" s="28"/>
      <c r="G116" s="8"/>
    </row>
    <row r="117" spans="5:7" ht="15" customHeight="1">
      <c r="E117" s="8"/>
      <c r="F117" s="28"/>
      <c r="G117" s="8"/>
    </row>
    <row r="118" spans="5:7" ht="15" customHeight="1">
      <c r="E118" s="8"/>
      <c r="F118" s="28"/>
      <c r="G118" s="8"/>
    </row>
    <row r="119" spans="5:7" ht="15" customHeight="1">
      <c r="E119" s="8"/>
      <c r="F119" s="28"/>
      <c r="G119" s="8"/>
    </row>
    <row r="120" spans="5:7" ht="15" customHeight="1">
      <c r="E120" s="8"/>
      <c r="F120" s="28"/>
      <c r="G120" s="8"/>
    </row>
    <row r="121" spans="5:7" ht="15" customHeight="1">
      <c r="E121" s="8"/>
      <c r="F121" s="28"/>
      <c r="G121" s="8"/>
    </row>
    <row r="122" spans="5:7" ht="15" customHeight="1">
      <c r="E122" s="8"/>
      <c r="F122" s="28"/>
      <c r="G122" s="8"/>
    </row>
    <row r="123" spans="5:7" ht="15" customHeight="1">
      <c r="E123" s="8"/>
      <c r="F123" s="28"/>
      <c r="G123" s="8"/>
    </row>
    <row r="124" spans="5:7" ht="15" customHeight="1">
      <c r="E124" s="8"/>
      <c r="F124" s="28"/>
      <c r="G124" s="8"/>
    </row>
    <row r="125" spans="5:7" ht="15" customHeight="1">
      <c r="E125" s="8"/>
      <c r="F125" s="28"/>
      <c r="G125" s="8"/>
    </row>
    <row r="126" spans="5:7" ht="15" customHeight="1">
      <c r="E126" s="8"/>
      <c r="F126" s="28"/>
      <c r="G126" s="8"/>
    </row>
    <row r="127" spans="5:7" ht="15" customHeight="1">
      <c r="E127" s="8"/>
      <c r="F127" s="28"/>
      <c r="G127" s="8"/>
    </row>
    <row r="128" spans="5:7" ht="15" customHeight="1">
      <c r="E128" s="8"/>
      <c r="F128" s="28"/>
      <c r="G128" s="8"/>
    </row>
    <row r="129" spans="5:7" ht="15" customHeight="1">
      <c r="E129" s="8"/>
      <c r="F129" s="28"/>
      <c r="G129" s="8"/>
    </row>
    <row r="130" spans="5:7" ht="13" customHeight="1">
      <c r="E130" s="8"/>
      <c r="F130" s="28"/>
      <c r="G130" s="8"/>
    </row>
  </sheetData>
  <sheetCalcPr fullCalcOnLoad="1"/>
  <phoneticPr fontId="0" type="noConversion"/>
  <printOptions horizontalCentered="1" verticalCentered="1"/>
  <pageMargins left="0.25" right="0.25" top="0.25" bottom="0.25" header="0.5" footer="0.5"/>
  <headerFooter alignWithMargins="0">
    <oddHeader>&amp;C&amp;"Arial,Bold"&amp;20 HSC 2011 NCAA March Madness</oddHeader>
  </headerFooter>
  <drawing r:id="rId1"/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GRID</vt:lpstr>
    </vt:vector>
  </TitlesOfParts>
  <Company>CIGNA Investment Management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DRBROC</dc:creator>
  <cp:lastModifiedBy>Scott Wooddell</cp:lastModifiedBy>
  <cp:lastPrinted>2011-03-14T15:18:31Z</cp:lastPrinted>
  <dcterms:created xsi:type="dcterms:W3CDTF">1998-03-04T17:41:52Z</dcterms:created>
  <dcterms:modified xsi:type="dcterms:W3CDTF">2011-03-16T01:06:25Z</dcterms:modified>
</cp:coreProperties>
</file>